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DMINISTRASI\TA. 2024-2025\KEUANGAN\"/>
    </mc:Choice>
  </mc:AlternateContent>
  <xr:revisionPtr revIDLastSave="0" documentId="13_ncr:1_{D5859DAF-95B7-46BE-A791-B1A932E884B9}" xr6:coauthVersionLast="38" xr6:coauthVersionMax="38" xr10:uidLastSave="{00000000-0000-0000-0000-000000000000}"/>
  <bookViews>
    <workbookView xWindow="0" yWindow="0" windowWidth="24000" windowHeight="9225" activeTab="5" xr2:uid="{00000000-000D-0000-FFFF-FFFF00000000}"/>
  </bookViews>
  <sheets>
    <sheet name="kelas 1" sheetId="1" r:id="rId1"/>
    <sheet name="kelas 2" sheetId="2" r:id="rId2"/>
    <sheet name="kelas 3" sheetId="3" r:id="rId3"/>
    <sheet name="kelas 4" sheetId="4" r:id="rId4"/>
    <sheet name="kelas 5" sheetId="5" r:id="rId5"/>
    <sheet name="kelas 6" sheetId="6" r:id="rId6"/>
  </sheets>
  <definedNames>
    <definedName name="_xlnm._FilterDatabase" localSheetId="1" hidden="1">'kelas 2'!$B$1:$B$202</definedName>
  </definedNames>
  <calcPr calcId="179021"/>
</workbook>
</file>

<file path=xl/calcChain.xml><?xml version="1.0" encoding="utf-8"?>
<calcChain xmlns="http://schemas.openxmlformats.org/spreadsheetml/2006/main">
  <c r="D92" i="6" l="1"/>
  <c r="D93" i="6"/>
  <c r="D101" i="5"/>
  <c r="D136" i="3"/>
  <c r="D109" i="1"/>
  <c r="D135" i="3"/>
  <c r="Q17" i="1"/>
  <c r="C116" i="2"/>
  <c r="Q64" i="2" l="1"/>
  <c r="Q19" i="2"/>
  <c r="Q70" i="2"/>
  <c r="Q21" i="1"/>
  <c r="Q28" i="6" l="1"/>
  <c r="Q27" i="5"/>
  <c r="Q28" i="5"/>
  <c r="Q29" i="5"/>
  <c r="Q78" i="2" l="1"/>
  <c r="E100" i="4" l="1"/>
  <c r="C92" i="6" l="1"/>
  <c r="P89" i="6"/>
  <c r="O89" i="6"/>
  <c r="N89" i="6"/>
  <c r="M89" i="6"/>
  <c r="L89" i="6"/>
  <c r="K89" i="6"/>
  <c r="J89" i="6"/>
  <c r="I89" i="6"/>
  <c r="H89" i="6"/>
  <c r="G89" i="6"/>
  <c r="F89" i="6"/>
  <c r="E89" i="6"/>
  <c r="D89" i="6"/>
  <c r="C89" i="6"/>
  <c r="Q88" i="6"/>
  <c r="Q87" i="6"/>
  <c r="Q86" i="6"/>
  <c r="Q85" i="6"/>
  <c r="Q84" i="6"/>
  <c r="Q83" i="6"/>
  <c r="Q82" i="6"/>
  <c r="Q81" i="6"/>
  <c r="Q80" i="6"/>
  <c r="Q79" i="6"/>
  <c r="Q78" i="6"/>
  <c r="Q77" i="6"/>
  <c r="Q76" i="6"/>
  <c r="Q75" i="6"/>
  <c r="Q74" i="6"/>
  <c r="Q73" i="6"/>
  <c r="Q72" i="6"/>
  <c r="Q71" i="6"/>
  <c r="Q70" i="6"/>
  <c r="Q69" i="6"/>
  <c r="Q68" i="6"/>
  <c r="Q67" i="6"/>
  <c r="Q66" i="6"/>
  <c r="Q65" i="6"/>
  <c r="Q64" i="6"/>
  <c r="Q63" i="6"/>
  <c r="Q62" i="6"/>
  <c r="P59" i="6"/>
  <c r="O59" i="6"/>
  <c r="N59" i="6"/>
  <c r="M59" i="6"/>
  <c r="L59" i="6"/>
  <c r="K59" i="6"/>
  <c r="J59" i="6"/>
  <c r="I59" i="6"/>
  <c r="H59" i="6"/>
  <c r="G59" i="6"/>
  <c r="F59" i="6"/>
  <c r="E59" i="6"/>
  <c r="D59" i="6"/>
  <c r="C59" i="6"/>
  <c r="Q58" i="6"/>
  <c r="Q57" i="6"/>
  <c r="Q56" i="6"/>
  <c r="Q55" i="6"/>
  <c r="Q54" i="6"/>
  <c r="Q53" i="6"/>
  <c r="Q52" i="6"/>
  <c r="Q51" i="6"/>
  <c r="Q50" i="6"/>
  <c r="Q49" i="6"/>
  <c r="Q48" i="6"/>
  <c r="Q47" i="6"/>
  <c r="Q46" i="6"/>
  <c r="Q45" i="6"/>
  <c r="Q44" i="6"/>
  <c r="Q43" i="6"/>
  <c r="Q42" i="6"/>
  <c r="Q41" i="6"/>
  <c r="Q40" i="6"/>
  <c r="Q39" i="6"/>
  <c r="Q38" i="6"/>
  <c r="Q37" i="6"/>
  <c r="Q36" i="6"/>
  <c r="Q35" i="6"/>
  <c r="Q34" i="6"/>
  <c r="Q33" i="6"/>
  <c r="Q32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Q27" i="6"/>
  <c r="Q26" i="6"/>
  <c r="Q25" i="6"/>
  <c r="Q24" i="6"/>
  <c r="Q23" i="6"/>
  <c r="Q22" i="6"/>
  <c r="Q21" i="6"/>
  <c r="Q20" i="6"/>
  <c r="Q19" i="6"/>
  <c r="Q18" i="6"/>
  <c r="Q17" i="6"/>
  <c r="Q16" i="6"/>
  <c r="Q15" i="6"/>
  <c r="Q14" i="6"/>
  <c r="Q13" i="6"/>
  <c r="Q12" i="6"/>
  <c r="Q11" i="6"/>
  <c r="Q10" i="6"/>
  <c r="Q9" i="6"/>
  <c r="Q8" i="6"/>
  <c r="Q7" i="6"/>
  <c r="Q6" i="6"/>
  <c r="Q5" i="6"/>
  <c r="Q4" i="6"/>
  <c r="Q3" i="6"/>
  <c r="Q2" i="6"/>
  <c r="C100" i="5"/>
  <c r="Q93" i="5"/>
  <c r="Q94" i="5"/>
  <c r="Q95" i="5"/>
  <c r="Q61" i="5"/>
  <c r="Q62" i="5"/>
  <c r="P97" i="5"/>
  <c r="O97" i="5"/>
  <c r="N97" i="5"/>
  <c r="M97" i="5"/>
  <c r="L97" i="5"/>
  <c r="K97" i="5"/>
  <c r="J97" i="5"/>
  <c r="I97" i="5"/>
  <c r="H97" i="5"/>
  <c r="G97" i="5"/>
  <c r="F97" i="5"/>
  <c r="E97" i="5"/>
  <c r="D97" i="5"/>
  <c r="C97" i="5"/>
  <c r="Q96" i="5"/>
  <c r="Q92" i="5"/>
  <c r="Q91" i="5"/>
  <c r="Q90" i="5"/>
  <c r="Q89" i="5"/>
  <c r="Q88" i="5"/>
  <c r="Q87" i="5"/>
  <c r="Q86" i="5"/>
  <c r="Q85" i="5"/>
  <c r="Q84" i="5"/>
  <c r="Q83" i="5"/>
  <c r="Q82" i="5"/>
  <c r="Q81" i="5"/>
  <c r="Q80" i="5"/>
  <c r="Q79" i="5"/>
  <c r="Q78" i="5"/>
  <c r="Q77" i="5"/>
  <c r="Q76" i="5"/>
  <c r="Q75" i="5"/>
  <c r="Q74" i="5"/>
  <c r="Q73" i="5"/>
  <c r="Q72" i="5"/>
  <c r="Q71" i="5"/>
  <c r="Q70" i="5"/>
  <c r="Q69" i="5"/>
  <c r="Q68" i="5"/>
  <c r="Q67" i="5"/>
  <c r="P64" i="5"/>
  <c r="O64" i="5"/>
  <c r="N64" i="5"/>
  <c r="M64" i="5"/>
  <c r="L64" i="5"/>
  <c r="K64" i="5"/>
  <c r="J64" i="5"/>
  <c r="I64" i="5"/>
  <c r="H64" i="5"/>
  <c r="G64" i="5"/>
  <c r="F64" i="5"/>
  <c r="E64" i="5"/>
  <c r="D64" i="5"/>
  <c r="C64" i="5"/>
  <c r="Q63" i="5"/>
  <c r="Q60" i="5"/>
  <c r="Q59" i="5"/>
  <c r="Q58" i="5"/>
  <c r="Q57" i="5"/>
  <c r="Q56" i="5"/>
  <c r="Q55" i="5"/>
  <c r="Q54" i="5"/>
  <c r="Q53" i="5"/>
  <c r="Q52" i="5"/>
  <c r="Q51" i="5"/>
  <c r="Q50" i="5"/>
  <c r="Q49" i="5"/>
  <c r="Q48" i="5"/>
  <c r="Q47" i="5"/>
  <c r="Q46" i="5"/>
  <c r="Q45" i="5"/>
  <c r="Q44" i="5"/>
  <c r="Q43" i="5"/>
  <c r="Q42" i="5"/>
  <c r="Q41" i="5"/>
  <c r="Q40" i="5"/>
  <c r="Q39" i="5"/>
  <c r="Q38" i="5"/>
  <c r="Q37" i="5"/>
  <c r="Q36" i="5"/>
  <c r="Q35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Q31" i="5"/>
  <c r="Q30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Q8" i="5"/>
  <c r="Q7" i="5"/>
  <c r="Q6" i="5"/>
  <c r="Q5" i="5"/>
  <c r="Q4" i="5"/>
  <c r="Q3" i="5"/>
  <c r="Q2" i="5"/>
  <c r="D95" i="4"/>
  <c r="C95" i="4"/>
  <c r="Q22" i="3"/>
  <c r="Q23" i="3"/>
  <c r="Q24" i="3"/>
  <c r="Q25" i="3"/>
  <c r="Q26" i="3"/>
  <c r="Q27" i="3"/>
  <c r="Q28" i="3"/>
  <c r="Q29" i="3"/>
  <c r="Q22" i="4"/>
  <c r="Q23" i="4"/>
  <c r="Q24" i="4"/>
  <c r="Q25" i="4"/>
  <c r="Q26" i="4"/>
  <c r="Q27" i="4"/>
  <c r="Q28" i="4"/>
  <c r="Q29" i="4"/>
  <c r="P92" i="4"/>
  <c r="O92" i="4"/>
  <c r="N92" i="4"/>
  <c r="M92" i="4"/>
  <c r="L92" i="4"/>
  <c r="K92" i="4"/>
  <c r="J92" i="4"/>
  <c r="I92" i="4"/>
  <c r="H92" i="4"/>
  <c r="G92" i="4"/>
  <c r="F92" i="4"/>
  <c r="E92" i="4"/>
  <c r="D92" i="4"/>
  <c r="C92" i="4"/>
  <c r="Q91" i="4"/>
  <c r="Q90" i="4"/>
  <c r="Q89" i="4"/>
  <c r="Q88" i="4"/>
  <c r="Q87" i="4"/>
  <c r="Q86" i="4"/>
  <c r="Q85" i="4"/>
  <c r="Q84" i="4"/>
  <c r="Q83" i="4"/>
  <c r="Q82" i="4"/>
  <c r="Q81" i="4"/>
  <c r="Q80" i="4"/>
  <c r="Q79" i="4"/>
  <c r="Q78" i="4"/>
  <c r="Q77" i="4"/>
  <c r="Q76" i="4"/>
  <c r="Q75" i="4"/>
  <c r="Q74" i="4"/>
  <c r="Q73" i="4"/>
  <c r="Q72" i="4"/>
  <c r="Q71" i="4"/>
  <c r="Q70" i="4"/>
  <c r="Q69" i="4"/>
  <c r="Q68" i="4"/>
  <c r="Q67" i="4"/>
  <c r="Q66" i="4"/>
  <c r="Q65" i="4"/>
  <c r="Q64" i="4"/>
  <c r="P61" i="4"/>
  <c r="O61" i="4"/>
  <c r="N61" i="4"/>
  <c r="M61" i="4"/>
  <c r="L61" i="4"/>
  <c r="K61" i="4"/>
  <c r="J61" i="4"/>
  <c r="I61" i="4"/>
  <c r="H61" i="4"/>
  <c r="G61" i="4"/>
  <c r="F61" i="4"/>
  <c r="E61" i="4"/>
  <c r="D61" i="4"/>
  <c r="C61" i="4"/>
  <c r="Q60" i="4"/>
  <c r="Q59" i="4"/>
  <c r="Q58" i="4"/>
  <c r="Q57" i="4"/>
  <c r="Q56" i="4"/>
  <c r="Q55" i="4"/>
  <c r="Q54" i="4"/>
  <c r="Q53" i="4"/>
  <c r="Q52" i="4"/>
  <c r="Q51" i="4"/>
  <c r="Q50" i="4"/>
  <c r="Q49" i="4"/>
  <c r="Q48" i="4"/>
  <c r="Q47" i="4"/>
  <c r="Q46" i="4"/>
  <c r="Q45" i="4"/>
  <c r="Q44" i="4"/>
  <c r="Q43" i="4"/>
  <c r="Q42" i="4"/>
  <c r="Q41" i="4"/>
  <c r="Q40" i="4"/>
  <c r="Q39" i="4"/>
  <c r="Q38" i="4"/>
  <c r="Q37" i="4"/>
  <c r="Q36" i="4"/>
  <c r="Q35" i="4"/>
  <c r="Q34" i="4"/>
  <c r="Q33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Q3" i="4"/>
  <c r="Q2" i="4"/>
  <c r="C135" i="3"/>
  <c r="Q121" i="3"/>
  <c r="Q122" i="3"/>
  <c r="Q123" i="3"/>
  <c r="Q124" i="3"/>
  <c r="Q125" i="3"/>
  <c r="Q126" i="3"/>
  <c r="Q127" i="3"/>
  <c r="Q128" i="3"/>
  <c r="Q55" i="3"/>
  <c r="Q56" i="3"/>
  <c r="Q57" i="3"/>
  <c r="Q58" i="3"/>
  <c r="Q59" i="3"/>
  <c r="Q60" i="3"/>
  <c r="Q61" i="3"/>
  <c r="Q62" i="3"/>
  <c r="Q87" i="3"/>
  <c r="Q88" i="3"/>
  <c r="Q89" i="3"/>
  <c r="Q90" i="3"/>
  <c r="Q91" i="3"/>
  <c r="Q92" i="3"/>
  <c r="P132" i="3"/>
  <c r="O132" i="3"/>
  <c r="N132" i="3"/>
  <c r="M132" i="3"/>
  <c r="L132" i="3"/>
  <c r="K132" i="3"/>
  <c r="J132" i="3"/>
  <c r="I132" i="3"/>
  <c r="H132" i="3"/>
  <c r="G132" i="3"/>
  <c r="F132" i="3"/>
  <c r="E132" i="3"/>
  <c r="D132" i="3"/>
  <c r="C132" i="3"/>
  <c r="Q131" i="3"/>
  <c r="Q130" i="3"/>
  <c r="Q129" i="3"/>
  <c r="Q120" i="3"/>
  <c r="Q119" i="3"/>
  <c r="Q118" i="3"/>
  <c r="Q117" i="3"/>
  <c r="Q116" i="3"/>
  <c r="Q115" i="3"/>
  <c r="Q114" i="3"/>
  <c r="Q113" i="3"/>
  <c r="Q112" i="3"/>
  <c r="Q111" i="3"/>
  <c r="Q110" i="3"/>
  <c r="Q109" i="3"/>
  <c r="Q108" i="3"/>
  <c r="Q107" i="3"/>
  <c r="Q106" i="3"/>
  <c r="Q105" i="3"/>
  <c r="Q104" i="3"/>
  <c r="Q103" i="3"/>
  <c r="Q102" i="3"/>
  <c r="P99" i="3"/>
  <c r="O99" i="3"/>
  <c r="N99" i="3"/>
  <c r="M99" i="3"/>
  <c r="L99" i="3"/>
  <c r="K99" i="3"/>
  <c r="J99" i="3"/>
  <c r="I99" i="3"/>
  <c r="H99" i="3"/>
  <c r="G99" i="3"/>
  <c r="F99" i="3"/>
  <c r="E99" i="3"/>
  <c r="D99" i="3"/>
  <c r="C99" i="3"/>
  <c r="Q98" i="3"/>
  <c r="Q97" i="3"/>
  <c r="Q96" i="3"/>
  <c r="Q95" i="3"/>
  <c r="Q94" i="3"/>
  <c r="Q86" i="3"/>
  <c r="Q85" i="3"/>
  <c r="Q84" i="3"/>
  <c r="Q83" i="3"/>
  <c r="Q82" i="3"/>
  <c r="Q81" i="3"/>
  <c r="Q80" i="3"/>
  <c r="Q79" i="3"/>
  <c r="Q78" i="3"/>
  <c r="Q77" i="3"/>
  <c r="Q76" i="3"/>
  <c r="Q75" i="3"/>
  <c r="Q74" i="3"/>
  <c r="Q73" i="3"/>
  <c r="Q72" i="3"/>
  <c r="Q71" i="3"/>
  <c r="Q70" i="3"/>
  <c r="Q69" i="3"/>
  <c r="Q68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Q64" i="3"/>
  <c r="Q63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41" i="3"/>
  <c r="Q40" i="3"/>
  <c r="Q39" i="3"/>
  <c r="Q38" i="3"/>
  <c r="Q37" i="3"/>
  <c r="Q36" i="3"/>
  <c r="Q35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Q31" i="3"/>
  <c r="Q30" i="3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Q6" i="3"/>
  <c r="Q5" i="3"/>
  <c r="Q4" i="3"/>
  <c r="Q3" i="3"/>
  <c r="Q2" i="3"/>
  <c r="Q64" i="5" l="1"/>
  <c r="Q29" i="6"/>
  <c r="Q59" i="6"/>
  <c r="Q89" i="6"/>
  <c r="Q97" i="5"/>
  <c r="Q32" i="5"/>
  <c r="Q61" i="4"/>
  <c r="Q92" i="4"/>
  <c r="Q30" i="4"/>
  <c r="Q65" i="3"/>
  <c r="Q132" i="3"/>
  <c r="Q32" i="3"/>
  <c r="Q99" i="3"/>
  <c r="P113" i="2" l="1"/>
  <c r="O113" i="2"/>
  <c r="N113" i="2"/>
  <c r="M113" i="2"/>
  <c r="L113" i="2"/>
  <c r="K113" i="2"/>
  <c r="J113" i="2"/>
  <c r="I113" i="2"/>
  <c r="H113" i="2"/>
  <c r="G113" i="2"/>
  <c r="F113" i="2"/>
  <c r="E113" i="2"/>
  <c r="D113" i="2"/>
  <c r="C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P84" i="2"/>
  <c r="O84" i="2"/>
  <c r="N84" i="2"/>
  <c r="M84" i="2"/>
  <c r="L84" i="2"/>
  <c r="K84" i="2"/>
  <c r="J84" i="2"/>
  <c r="I84" i="2"/>
  <c r="H84" i="2"/>
  <c r="G84" i="2"/>
  <c r="F84" i="2"/>
  <c r="E84" i="2"/>
  <c r="D84" i="2"/>
  <c r="C84" i="2"/>
  <c r="Q83" i="2"/>
  <c r="Q82" i="2"/>
  <c r="Q81" i="2"/>
  <c r="Q80" i="2"/>
  <c r="Q79" i="2"/>
  <c r="Q77" i="2"/>
  <c r="Q76" i="2"/>
  <c r="Q75" i="2"/>
  <c r="Q74" i="2"/>
  <c r="Q73" i="2"/>
  <c r="Q72" i="2"/>
  <c r="Q71" i="2"/>
  <c r="Q69" i="2"/>
  <c r="Q68" i="2"/>
  <c r="Q67" i="2"/>
  <c r="Q66" i="2"/>
  <c r="Q65" i="2"/>
  <c r="Q63" i="2"/>
  <c r="Q62" i="2"/>
  <c r="Q61" i="2"/>
  <c r="Q60" i="2"/>
  <c r="Q59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113" i="2" l="1"/>
  <c r="Q84" i="2"/>
  <c r="Q56" i="2"/>
  <c r="Q14" i="2" l="1"/>
  <c r="Q15" i="2"/>
  <c r="Q16" i="2"/>
  <c r="Q17" i="2"/>
  <c r="Q18" i="2"/>
  <c r="Q20" i="2"/>
  <c r="Q21" i="2"/>
  <c r="Q22" i="2"/>
  <c r="Q23" i="2"/>
  <c r="Q24" i="2"/>
  <c r="Q25" i="2"/>
  <c r="Q26" i="2"/>
  <c r="Q27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Q13" i="2"/>
  <c r="Q12" i="2"/>
  <c r="Q11" i="2"/>
  <c r="Q10" i="2"/>
  <c r="Q9" i="2"/>
  <c r="Q8" i="2"/>
  <c r="Q7" i="2"/>
  <c r="Q6" i="2"/>
  <c r="Q5" i="2"/>
  <c r="Q4" i="2"/>
  <c r="Q3" i="2"/>
  <c r="Q2" i="2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C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C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O26" i="1"/>
  <c r="P26" i="1"/>
  <c r="M26" i="1"/>
  <c r="N26" i="1"/>
  <c r="D26" i="1"/>
  <c r="E26" i="1"/>
  <c r="F26" i="1"/>
  <c r="G26" i="1"/>
  <c r="H26" i="1"/>
  <c r="I26" i="1"/>
  <c r="J26" i="1"/>
  <c r="K26" i="1"/>
  <c r="L26" i="1"/>
  <c r="C26" i="1"/>
  <c r="C114" i="1" s="1"/>
  <c r="Q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8" i="1"/>
  <c r="Q19" i="1"/>
  <c r="Q20" i="1"/>
  <c r="Q22" i="1"/>
  <c r="Q23" i="1"/>
  <c r="Q24" i="1"/>
  <c r="Q25" i="1"/>
  <c r="Q2" i="1"/>
  <c r="D114" i="1" l="1"/>
  <c r="Q52" i="1"/>
  <c r="Q26" i="1"/>
  <c r="C113" i="1" s="1"/>
  <c r="Q78" i="1"/>
  <c r="Q104" i="1"/>
  <c r="Q2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 s e r</author>
  </authors>
  <commentList>
    <comment ref="A21" authorId="0" shapeId="0" xr:uid="{D3244FAA-784F-4527-AC29-BD7F3E7112C0}">
      <text>
        <r>
          <rPr>
            <b/>
            <sz val="9"/>
            <color indexed="81"/>
            <rFont val="Tahoma"/>
            <family val="2"/>
          </rPr>
          <t>U s e r:</t>
        </r>
        <r>
          <rPr>
            <sz val="9"/>
            <color indexed="81"/>
            <rFont val="Tahoma"/>
            <family val="2"/>
          </rPr>
          <t xml:space="preserve">
anak k 3
</t>
        </r>
      </text>
    </comment>
  </commentList>
</comments>
</file>

<file path=xl/sharedStrings.xml><?xml version="1.0" encoding="utf-8"?>
<sst xmlns="http://schemas.openxmlformats.org/spreadsheetml/2006/main" count="672" uniqueCount="585">
  <si>
    <t>AHMAD AZZAM ZAYDAN</t>
  </si>
  <si>
    <t>AISYAH NUR AFIYAH</t>
  </si>
  <si>
    <t>AMMAR ZAIM ZHAFRAN</t>
  </si>
  <si>
    <t>ARUMI MIKHAYLA ALMEERA</t>
  </si>
  <si>
    <t>ASYIFA RAFNI AZZAHRA</t>
  </si>
  <si>
    <t>ATHAR HANIF AL AZZAM</t>
  </si>
  <si>
    <t>ATIKA HANANIA</t>
  </si>
  <si>
    <t>BRILLIANT ATALLAH FRIZI</t>
  </si>
  <si>
    <t>CALLYSTA INDIRA PUTRI PRASETYA</t>
  </si>
  <si>
    <t>DEVANO ADAM HAMIZAN</t>
  </si>
  <si>
    <t>FAKHRI ABRISAM</t>
  </si>
  <si>
    <t>HAMKA AL HAFIZ</t>
  </si>
  <si>
    <t>HANUM HANANIA AHMAD</t>
  </si>
  <si>
    <t>IBNU BONA AKBAR</t>
  </si>
  <si>
    <t>INARA ALSI YUNATA</t>
  </si>
  <si>
    <t>LATISYA NAZMA PATRIADY</t>
  </si>
  <si>
    <t>MALIK AL ISFAHANI</t>
  </si>
  <si>
    <t>MAWADDAH QOSIMAH</t>
  </si>
  <si>
    <t>NADHIFA RUMAISHA</t>
  </si>
  <si>
    <t>QANITA HANUM SAYIDH</t>
  </si>
  <si>
    <t>R. ALZAM KHALIF</t>
  </si>
  <si>
    <t>SULTHAN HANNAN MABRURI</t>
  </si>
  <si>
    <t>RAFATUL ALTAMIS</t>
  </si>
  <si>
    <t>upp 1</t>
  </si>
  <si>
    <t>upp 2</t>
  </si>
  <si>
    <t>ABQARI GAZA RAMADHAN</t>
  </si>
  <si>
    <t>ALVIN ZJAFRAN SAPUTRA</t>
  </si>
  <si>
    <t>AZKA MUFLIHA ELNADHIRAH</t>
  </si>
  <si>
    <t>BRILLIYAN FATHAN AL FITRAH</t>
  </si>
  <si>
    <t>DHAYFA SYAROFANNISA</t>
  </si>
  <si>
    <t>FADILLA QIANDRA PUTRI</t>
  </si>
  <si>
    <t>FARHAN TAUZANIL ARQAN</t>
  </si>
  <si>
    <t>FARIZ NAUFAL RABBANI</t>
  </si>
  <si>
    <t>AHMAD HABIBIE ASYRAF</t>
  </si>
  <si>
    <t>FATIMAH AZZAHRA</t>
  </si>
  <si>
    <t>FAUZIL ABRISAM MANNAF</t>
  </si>
  <si>
    <t>FIRDHAN HAFIZH</t>
  </si>
  <si>
    <t>HAFIZAH NABILA KHOFIYYA</t>
  </si>
  <si>
    <t>HANIN DHIYA RUMAISHA</t>
  </si>
  <si>
    <t>HAZIYA BINTANG NAZIHA</t>
  </si>
  <si>
    <t>IBRAHIM AL HAMDRI</t>
  </si>
  <si>
    <t>M. FAREL PRATAMA</t>
  </si>
  <si>
    <t>NUGRAHA ALSHEFTA</t>
  </si>
  <si>
    <t>SULTAN ARKAN PRATAMA</t>
  </si>
  <si>
    <t>SHAQILA MUTIA AZ ZAHRA</t>
  </si>
  <si>
    <t>ZAYN MALIK AL FATIH</t>
  </si>
  <si>
    <t>ABINAYA ALEXI</t>
  </si>
  <si>
    <t>ABIYU RAFISQI IRWAN</t>
  </si>
  <si>
    <t>ADAM AL KHALIFI</t>
  </si>
  <si>
    <t>ADNAN KHOLIS BAUNI</t>
  </si>
  <si>
    <t>FATIH AL GHIFARI</t>
  </si>
  <si>
    <t>AHMAD KHALIF</t>
  </si>
  <si>
    <t>AINUN ASMA SARIFAH SIREGAR</t>
  </si>
  <si>
    <t>AKHTAR ARFENO GANI</t>
  </si>
  <si>
    <t>AKIFA NAYLA SANJAYA</t>
  </si>
  <si>
    <t>AKIFFA NAYLA ANDARA</t>
  </si>
  <si>
    <t>ALFANDY MIKHAIL RASHDAN</t>
  </si>
  <si>
    <t>ALUNA RAYLIA ALFATHUNISSA</t>
  </si>
  <si>
    <t>ALZENA AYRA HIJRIYAH</t>
  </si>
  <si>
    <t>ANDI KHANSA ANNASYA</t>
  </si>
  <si>
    <t>AQILA RUHIKA ASMI</t>
  </si>
  <si>
    <t>ARSYAD AULIA BUDIMAN</t>
  </si>
  <si>
    <t>ASYFA RAMADHANI SATRIA</t>
  </si>
  <si>
    <t>ATAYA GHALI ALTEZZA</t>
  </si>
  <si>
    <t>BRAMASTA JAYA</t>
  </si>
  <si>
    <t>LAVANYA NATHANIA ARWI</t>
  </si>
  <si>
    <t>MUHAMMAD GHAZY AULIAN</t>
  </si>
  <si>
    <t>SALSABIL ANANTA JULIANDARI</t>
  </si>
  <si>
    <t>ZABDAN DWINOV WISYTAMA</t>
  </si>
  <si>
    <t>ZHAFRAN ADHYASTHA REYNCI</t>
  </si>
  <si>
    <t>FATIMAH SILMI MUTMA'INNAH</t>
  </si>
  <si>
    <t>KHAIRAN ARSENIO</t>
  </si>
  <si>
    <t>KHAIRUNNISA NAURA SYIFA</t>
  </si>
  <si>
    <t>KHALISA AZZAHRA</t>
  </si>
  <si>
    <t>KHANSA ANNISA HALIM</t>
  </si>
  <si>
    <t>M. YAZDAN SHAKEIL</t>
  </si>
  <si>
    <t>MUHAMMAD AL FATIH MAJID</t>
  </si>
  <si>
    <t>MUHAMMAD FAHREZA</t>
  </si>
  <si>
    <t>MUHAMMAD FATHAN AL HAFIDH</t>
  </si>
  <si>
    <t>MUHAMMAD FAUZIL RIFQIE ARKHAN</t>
  </si>
  <si>
    <t>MUHAMMAD RAFASYAH AL SYAFIF</t>
  </si>
  <si>
    <t xml:space="preserve">MUHAMMAD RAFFA ABQARI AGAM </t>
  </si>
  <si>
    <t>MUHAMMAD THOHA ARRAHMAN</t>
  </si>
  <si>
    <t>NAFIS FAUZAN ADLIN</t>
  </si>
  <si>
    <t>NAISYAH ALMEERA SUARDANA</t>
  </si>
  <si>
    <t>QALESYA PUTRI ANGGRES</t>
  </si>
  <si>
    <t>RAJA AHMAD AQEEL KUANTANO</t>
  </si>
  <si>
    <t>RAYYA ADZKIYA</t>
  </si>
  <si>
    <t>SIDRAH FAEZYA AFLAH</t>
  </si>
  <si>
    <t>ZAHIDA QOLBY AL KHAWARIZMI</t>
  </si>
  <si>
    <t>ZAMZAM IHSANUL HAQ</t>
  </si>
  <si>
    <t>ZHAFRAN GUSTI ADHINATA</t>
  </si>
  <si>
    <t xml:space="preserve">anak guru </t>
  </si>
  <si>
    <t>ABDULLAH MUSH'AB ASY-SYA'BANI</t>
  </si>
  <si>
    <t>ABUBAKAR ADNY</t>
  </si>
  <si>
    <t>ABYAN NANDANA PAMUJI</t>
  </si>
  <si>
    <t>ADARA SHAQUEENA</t>
  </si>
  <si>
    <t>AFNAN PUTRA ELSI</t>
  </si>
  <si>
    <t>AISYAH CINTA FIFILIANO</t>
  </si>
  <si>
    <t>ALANNA RIZKI MAULIZEEBA</t>
  </si>
  <si>
    <t>ALMIRA YASMIN AZZAHRA</t>
  </si>
  <si>
    <t>ARKHANZA NAUFAL AGLIA</t>
  </si>
  <si>
    <t>ASHIILAH HANIFAH</t>
  </si>
  <si>
    <t>AYRA RUQAYYAH</t>
  </si>
  <si>
    <t>DZIKRI AIDAN SAYIDH</t>
  </si>
  <si>
    <t>GAOZAN KHALIF SAPUTRA</t>
  </si>
  <si>
    <t>HAFSHA YUMNA</t>
  </si>
  <si>
    <t>HANANA AZKA TAQIYA</t>
  </si>
  <si>
    <t>KHUMAIROH KHOIRUNNISA ATTAQIYYAH</t>
  </si>
  <si>
    <t>MUHAMMAD HARZAN AL ISLAM</t>
  </si>
  <si>
    <t>MUHAMMAD NIZAM AL RAFIF</t>
  </si>
  <si>
    <t>MUHAMMAD REYHAN</t>
  </si>
  <si>
    <t>NAZIA ARSYILA PUTRI</t>
  </si>
  <si>
    <t>NUMA ASKANA</t>
  </si>
  <si>
    <t>RAZAN ALFARIZQI HIDAYAH</t>
  </si>
  <si>
    <t>RAZQA ATHALLAH PURNAMA</t>
  </si>
  <si>
    <t>RIZKI AZHARI</t>
  </si>
  <si>
    <t>SAFARAZ AUFA AZZALIA</t>
  </si>
  <si>
    <t>SYARIFAH AISYAH ALFATHUNISA</t>
  </si>
  <si>
    <t>AISYAH AYUDIA INARA</t>
  </si>
  <si>
    <t>ALEXANDRIA KIMIKO MARINE</t>
  </si>
  <si>
    <t>ALKHALIFILTAMIS AL AYYUBI</t>
  </si>
  <si>
    <t>ALMIRA KHADIJAH AZZAHRA</t>
  </si>
  <si>
    <t>CHELSEA SYAKIRA JOSE</t>
  </si>
  <si>
    <t>HADI FIRMANSYAH</t>
  </si>
  <si>
    <t>HUSNA AZIZIAH KHOIRI</t>
  </si>
  <si>
    <t>KINNAS PUTRI ARSI</t>
  </si>
  <si>
    <t>M. TAQWA ALTHAFANDRA</t>
  </si>
  <si>
    <t>MAHDIAH SHEZA KEINARRA</t>
  </si>
  <si>
    <t>MARYAM QONITA</t>
  </si>
  <si>
    <t>MUHAMMAD AL ISLAM HERWANTORO</t>
  </si>
  <si>
    <t>MUHAMMAD MUSYAFA AHZAMI</t>
  </si>
  <si>
    <t>MUHAMMAD ZAMZAM ABIYANATSAQIF</t>
  </si>
  <si>
    <t>NADIRA AZMI FALISHA</t>
  </si>
  <si>
    <t>NAQIB AL MAKKI</t>
  </si>
  <si>
    <t>NAZIA ARYA RAFANIA</t>
  </si>
  <si>
    <t>QAYYIM GARIBALDI ANRAFH</t>
  </si>
  <si>
    <t>QONITA APRILIA AYUMI</t>
  </si>
  <si>
    <t>RAFFASYA OKTARIAN</t>
  </si>
  <si>
    <t>RANIA ADISA AZZAHRA</t>
  </si>
  <si>
    <t>RASYA AL HAMIZAN</t>
  </si>
  <si>
    <t>SALMA DELISHA RICARDO</t>
  </si>
  <si>
    <t>TALITA ALESHA PUTRI</t>
  </si>
  <si>
    <t>WAFI ATHALLAH IMRAN</t>
  </si>
  <si>
    <t>ZHAFRAN MUSA AL KHAWARIZMI</t>
  </si>
  <si>
    <t>ARFAN ALFARIZKI ASRI</t>
  </si>
  <si>
    <t>AZKAYRA KOLAWA HENJILITO</t>
  </si>
  <si>
    <t>BALVANT AZZAHIDI HYNDRA</t>
  </si>
  <si>
    <t>DAREEN HARUKO ISKA</t>
  </si>
  <si>
    <t>ELEA AFIFA EFRA</t>
  </si>
  <si>
    <t>FAHREZI PUTRA ARIYANDA</t>
  </si>
  <si>
    <t>FAIRA ADISTYA SEMBAI</t>
  </si>
  <si>
    <t>FARID IRFAN HAKIM</t>
  </si>
  <si>
    <t>GAZA AISYANUHA ELMAFTASY</t>
  </si>
  <si>
    <t>GIANLUIGI MOZART</t>
  </si>
  <si>
    <t>HAUZAN HAMIDULLAH SYUKRI</t>
  </si>
  <si>
    <t>IHSAN IDHHIYAN ALFATAN</t>
  </si>
  <si>
    <t>INARA AISYAH PUTRI</t>
  </si>
  <si>
    <t>MUHAMMAD ABQARI SIMAMORA</t>
  </si>
  <si>
    <t>MUHAMMAD FAHIIM AMIN</t>
  </si>
  <si>
    <t>MUHAMMAD YUSUF AL ABQORI</t>
  </si>
  <si>
    <t>NABILA SYAREEFA PUTRI</t>
  </si>
  <si>
    <t>NURUL AYSHA ADHANA</t>
  </si>
  <si>
    <t>RAFFASYA ZAKI RAMADHAN</t>
  </si>
  <si>
    <t>RAISA ADIBA SIREGAR</t>
  </si>
  <si>
    <t>SHAQUEENA BIYA KHAIRI</t>
  </si>
  <si>
    <t>SHOFIA RAMADHANI</t>
  </si>
  <si>
    <t>ZAIDA RIZALA FARNAZ</t>
  </si>
  <si>
    <t>ABDURROZAQ ATHOFA ARRIDHO</t>
  </si>
  <si>
    <t>AHMAT SYARIF ADITYA BTR</t>
  </si>
  <si>
    <t>AISYARA YUMNAA NALADHIVA</t>
  </si>
  <si>
    <t>AJI AGRI GHIFARI</t>
  </si>
  <si>
    <t>FAIZA ALYA AZIZA</t>
  </si>
  <si>
    <t>FARID SALMAN ADIANDA</t>
  </si>
  <si>
    <t>FARZAN BAGAS AREFI</t>
  </si>
  <si>
    <t>FATHIYYA SABRINA AL RADYA ANAND</t>
  </si>
  <si>
    <t>KHALFANY AZKA KAYANA</t>
  </si>
  <si>
    <t>LATHIFA MARYAM SHABIRA</t>
  </si>
  <si>
    <t>MUHAMMAD RAZIQ AL FATIH</t>
  </si>
  <si>
    <t>MUTYA DWI ALESHA</t>
  </si>
  <si>
    <t>NADHIRA KHALILA AULIA</t>
  </si>
  <si>
    <t>NADIA FAJRIA SALSABILA</t>
  </si>
  <si>
    <t>NAJWA SYAQILA AZ-ZAHRA</t>
  </si>
  <si>
    <t>PRADIPTA ARKASYAH ARSUA</t>
  </si>
  <si>
    <t>RAFIF KANEZKA EMRAN</t>
  </si>
  <si>
    <t>RASKAL ATHILLAH LATAFKA</t>
  </si>
  <si>
    <t>RAYYAN EL FATIH</t>
  </si>
  <si>
    <t>RIZKI AZKA ADIYASA</t>
  </si>
  <si>
    <t>SALSABILA NADIFA</t>
  </si>
  <si>
    <t>SYAFANA KHAIRA HANIN</t>
  </si>
  <si>
    <t>UFAIRA SHALIHATUNNISA</t>
  </si>
  <si>
    <t>ZAID GHUFRON ALKHALIFI</t>
  </si>
  <si>
    <t>Refan Pratama Putra</t>
  </si>
  <si>
    <t>Adam Putra Senade</t>
  </si>
  <si>
    <t>anak pegawai</t>
  </si>
  <si>
    <t>all siswa</t>
  </si>
  <si>
    <t>anak asuh</t>
  </si>
  <si>
    <t>anak asuh 30%</t>
  </si>
  <si>
    <t xml:space="preserve">  </t>
  </si>
  <si>
    <t>Ahmed Riyadh Affandy</t>
  </si>
  <si>
    <t>Akhirani Adinda Ningrum</t>
  </si>
  <si>
    <t>Alesha Almera</t>
  </si>
  <si>
    <t>Altaf Keano Sidik</t>
  </si>
  <si>
    <t>Arkha Alfarras Suardana</t>
  </si>
  <si>
    <t>Arsyad Hilman Muhammad</t>
  </si>
  <si>
    <t>Azka Aqila Pranaja</t>
  </si>
  <si>
    <t>Azzikra Ramadhani Huska</t>
  </si>
  <si>
    <t>Calissa Qhalbina Zahran</t>
  </si>
  <si>
    <t>Citra Aqilla Ilhamdi</t>
  </si>
  <si>
    <t>Ghaisan Gusti Abiyansyah</t>
  </si>
  <si>
    <t>Habiburrahman Harefa</t>
  </si>
  <si>
    <t>Hana Afiqah Azmi</t>
  </si>
  <si>
    <t>Kheyzia Putri Anggres</t>
  </si>
  <si>
    <t>Laura alifa syuhada</t>
  </si>
  <si>
    <t>M. Afdhal aulia hasbi</t>
  </si>
  <si>
    <t>M. Raffa Zafransyah</t>
  </si>
  <si>
    <t>Mahfizh Hilal Gibran</t>
  </si>
  <si>
    <t>Marissa Daniar Atmaja</t>
  </si>
  <si>
    <t>Muhammad Akhdan Fatih Santoso</t>
  </si>
  <si>
    <t>Muhammad Farisi Alfaruq</t>
  </si>
  <si>
    <t>Muhammad Gaza Dermawan</t>
  </si>
  <si>
    <t>Nabil Muhammad Daffa</t>
  </si>
  <si>
    <t>Nabil Rajendra Tyaga</t>
  </si>
  <si>
    <t>Naira Adzkia Shanum</t>
  </si>
  <si>
    <t>Naufalyn Zia Rahman</t>
  </si>
  <si>
    <t>Puan Nor Hasliza</t>
  </si>
  <si>
    <t>Qeyis Rajasa Anrafh</t>
  </si>
  <si>
    <t>Shareefa Jehan Amira</t>
  </si>
  <si>
    <t>Vardy Pratama</t>
  </si>
  <si>
    <t>Abdul Qodir Jaelani</t>
  </si>
  <si>
    <t xml:space="preserve">Abdullah Dzakwan </t>
  </si>
  <si>
    <t>Adeeva Zirahtul Shita</t>
  </si>
  <si>
    <t>Ainun Fitriya</t>
  </si>
  <si>
    <t>Aisyah Khummairoh Az Zahra</t>
  </si>
  <si>
    <t>Alfikram Wildantikta</t>
  </si>
  <si>
    <t>Alvaro Darmansyah</t>
  </si>
  <si>
    <t>Arsyila Luthfia Shanum</t>
  </si>
  <si>
    <t>Dwi Mulya Arasyid</t>
  </si>
  <si>
    <t>Hanif Azzam Syah</t>
  </si>
  <si>
    <t>Imam Hani Eldriansyah</t>
  </si>
  <si>
    <t>Jihan Ayudya Putri</t>
  </si>
  <si>
    <t xml:space="preserve">Kayla Al Fahd </t>
  </si>
  <si>
    <t>Khairunnisa</t>
  </si>
  <si>
    <t>Khanza Almeera. A</t>
  </si>
  <si>
    <t>M. Jundi Alhafizh</t>
  </si>
  <si>
    <t>Muhammad Furqon</t>
  </si>
  <si>
    <t>Muhammad Thomnu Hayyin Arridho</t>
  </si>
  <si>
    <t>Muhammad Tsaqif Ananda Haris</t>
  </si>
  <si>
    <t>Nur Izzaty Meysha Ramadhani</t>
  </si>
  <si>
    <t>Rafi Fadhila</t>
  </si>
  <si>
    <t>Rafiq Ghani Wahyudi</t>
  </si>
  <si>
    <t>Raja Sabiya Humayon Rifera</t>
  </si>
  <si>
    <t>Raziq Hafuza</t>
  </si>
  <si>
    <t>Rizieqiyah Humairah Hasibuan</t>
  </si>
  <si>
    <t>Sakinah Uswatun Hasanah</t>
  </si>
  <si>
    <t>Satya Ananta Efra</t>
  </si>
  <si>
    <t>Syathir Makarim Alfariski</t>
  </si>
  <si>
    <t>Vanessa Sadiqoh Herlin</t>
  </si>
  <si>
    <t>Zidan Al Fatih</t>
  </si>
  <si>
    <t>Abiyyu Nur Risman</t>
  </si>
  <si>
    <t>Afif Fadhilah</t>
  </si>
  <si>
    <t>Ahmad malikul azzam</t>
  </si>
  <si>
    <t>Aisyah Hasna Sofia</t>
  </si>
  <si>
    <t xml:space="preserve">Alesha Keisha Samaira </t>
  </si>
  <si>
    <t>Anindita Keisha</t>
  </si>
  <si>
    <t>Berlian Askanah</t>
  </si>
  <si>
    <t xml:space="preserve">Daffa Rafif Arkan </t>
  </si>
  <si>
    <t>Felicia Labibah Hanif</t>
  </si>
  <si>
    <t>Firzha Pasya Qallifah</t>
  </si>
  <si>
    <t>Gibran Rezki Al Fatih</t>
  </si>
  <si>
    <t>Haffafa Lakeisha Rafa</t>
  </si>
  <si>
    <t>Hana Sumayya Zahra</t>
  </si>
  <si>
    <t>Hania Latisya Irwan</t>
  </si>
  <si>
    <t>Hanifa Az-zahra</t>
  </si>
  <si>
    <t>M. Abid Pradipta Hamizan</t>
  </si>
  <si>
    <t>M. Gibran Alfarizki</t>
  </si>
  <si>
    <t>M. Luthfi Sakhi Zaidan</t>
  </si>
  <si>
    <t>M. Qolbun Shalihin</t>
  </si>
  <si>
    <t>M. Rakha Al Fatih</t>
  </si>
  <si>
    <t>Mohammad Defit Maulana</t>
  </si>
  <si>
    <t>Mutiara Nurkhasanah</t>
  </si>
  <si>
    <t>Nur Qolbi Nazifah R</t>
  </si>
  <si>
    <t>Rafa El Dzaki Nugroho</t>
  </si>
  <si>
    <t>Runako Ahza Abqary</t>
  </si>
  <si>
    <t>Saffanah Qolbi Humairoh</t>
  </si>
  <si>
    <t>Sayyid Abdullah Al Fattah</t>
  </si>
  <si>
    <t>Washifah Almira Shafana</t>
  </si>
  <si>
    <t xml:space="preserve">Zhafira Khairunnisa </t>
  </si>
  <si>
    <t>Zidane Al Farizy</t>
  </si>
  <si>
    <t xml:space="preserve"> Muhammad Umar Zhafif </t>
  </si>
  <si>
    <t>Pendapatan</t>
  </si>
  <si>
    <t>Pendapatan Bulanan</t>
  </si>
  <si>
    <t>Afdal Fath Ricardo</t>
  </si>
  <si>
    <t>Alissa Hervia Fazilla</t>
  </si>
  <si>
    <t>Alvaro Sharkan Rinaldo</t>
  </si>
  <si>
    <t>Anindika Adeeva</t>
  </si>
  <si>
    <t>Arjuna Kenzicko Arkanata</t>
  </si>
  <si>
    <t>Arsyla shaqueena</t>
  </si>
  <si>
    <t>Athar Ubaidullah Rakha Fernando</t>
  </si>
  <si>
    <t>Aulia Izzatunnisa Alsidiq</t>
  </si>
  <si>
    <t>Bagas Alfarizki Abqory</t>
  </si>
  <si>
    <t>Bintang Rju</t>
  </si>
  <si>
    <t>Dian Novitha Khairani</t>
  </si>
  <si>
    <t>Faaris Qisthi</t>
  </si>
  <si>
    <t>Faqih Ar-Rasyid Mizan</t>
  </si>
  <si>
    <t>Fatihatunnisa At Taqiyyah</t>
  </si>
  <si>
    <t>Fatimah Zahidah Azzahra</t>
  </si>
  <si>
    <t>Fayyadh Zhiqri Anresa</t>
  </si>
  <si>
    <t>Hiroyuki Monda Ayman</t>
  </si>
  <si>
    <t>Lubna Alifia Fatimah</t>
  </si>
  <si>
    <t>Lukman Hakim</t>
  </si>
  <si>
    <t>Luthfiah Manarina Salma</t>
  </si>
  <si>
    <t xml:space="preserve">M. Rayyan Athallah </t>
  </si>
  <si>
    <t>Muhammad Wafi Alfath</t>
  </si>
  <si>
    <t>Nusaibah Az-zahra</t>
  </si>
  <si>
    <t>Raden Baihaqi</t>
  </si>
  <si>
    <t>Rafif Adha Hamza</t>
  </si>
  <si>
    <t>Raisyha Rubiahasnah</t>
  </si>
  <si>
    <t>Raviz Al Zain</t>
  </si>
  <si>
    <t>Syanif Alteeza</t>
  </si>
  <si>
    <t>Tsaqieb Al Fatih</t>
  </si>
  <si>
    <t>Wira Sava Purnama</t>
  </si>
  <si>
    <t xml:space="preserve"> </t>
  </si>
  <si>
    <t>anak pindahan  satu tahun lalu</t>
  </si>
  <si>
    <t>Pindahan Tahun ini</t>
  </si>
  <si>
    <t>Alaa Abdul Rahman Bugis</t>
  </si>
  <si>
    <t>Algi kahwan Mahardika</t>
  </si>
  <si>
    <t xml:space="preserve">Aliya Nur Kharima </t>
  </si>
  <si>
    <t>Alkhalifi Rezki Hadi</t>
  </si>
  <si>
    <t>Annisa Elvianda</t>
  </si>
  <si>
    <t>Annisa Humairo</t>
  </si>
  <si>
    <t>Arsyfa Berliana dananto</t>
  </si>
  <si>
    <t>Aska Aditya</t>
  </si>
  <si>
    <t>Ayura Delisha Mumtazah</t>
  </si>
  <si>
    <t>Azzam Zaidan</t>
  </si>
  <si>
    <t xml:space="preserve">Dzakir khafadi h. </t>
  </si>
  <si>
    <t xml:space="preserve">Hana humaira ruslan </t>
  </si>
  <si>
    <t xml:space="preserve">Juliyana ramadhani </t>
  </si>
  <si>
    <t xml:space="preserve">Marwa Tsabita </t>
  </si>
  <si>
    <t>Maryam Tsabita</t>
  </si>
  <si>
    <t>Mochammed Sattar Al Asykary</t>
  </si>
  <si>
    <t xml:space="preserve">Muhammad Fakhrul </t>
  </si>
  <si>
    <t>Muhammad Nur rohman</t>
  </si>
  <si>
    <t xml:space="preserve">Nurul Husna </t>
  </si>
  <si>
    <t>Radinka Ameera maritza</t>
  </si>
  <si>
    <t>Rafif Aditya</t>
  </si>
  <si>
    <t xml:space="preserve">Raziq Hanan Abbasy </t>
  </si>
  <si>
    <t xml:space="preserve">Raziq Hanan Sahindra </t>
  </si>
  <si>
    <t>Shadiqah Rusyda Sabila</t>
  </si>
  <si>
    <t xml:space="preserve">Syafiyah khairani </t>
  </si>
  <si>
    <t>Umar Al Latif</t>
  </si>
  <si>
    <t xml:space="preserve">Zakira Ulya Saadah </t>
  </si>
  <si>
    <t>Zhafran Riauan</t>
  </si>
  <si>
    <t>Abdan Hazwan Tsabit.S</t>
  </si>
  <si>
    <t xml:space="preserve">Abiyan Dewangga </t>
  </si>
  <si>
    <t>Adhyasta Cetta Ganendra</t>
  </si>
  <si>
    <t xml:space="preserve">Adinda Fathiya Hani </t>
  </si>
  <si>
    <t xml:space="preserve">Agha Rezki Donata </t>
  </si>
  <si>
    <t xml:space="preserve">Almaira Danesha Arsy </t>
  </si>
  <si>
    <t>Athariz Zaidan Azka</t>
  </si>
  <si>
    <t>Athaya Khansa Rahayu</t>
  </si>
  <si>
    <t>Bellvania Keysha Rahmadhi</t>
  </si>
  <si>
    <t>Calisha Mizandi Putri</t>
  </si>
  <si>
    <t>Dayyinatussilmi</t>
  </si>
  <si>
    <t>Fadhlan Muhammad Abyan</t>
  </si>
  <si>
    <t xml:space="preserve">Fahri Muhammad Ihsan </t>
  </si>
  <si>
    <t xml:space="preserve">Guliano Ramagio </t>
  </si>
  <si>
    <t>Hayfa Ghaisani Putri</t>
  </si>
  <si>
    <t>Kanza vitanaya</t>
  </si>
  <si>
    <t>Kayyarah Aulia Fadilla</t>
  </si>
  <si>
    <t xml:space="preserve">M. Azka Efendi </t>
  </si>
  <si>
    <t xml:space="preserve">Malika Rafa Khairiya </t>
  </si>
  <si>
    <t>Muhammad Faidhan Kurniawan</t>
  </si>
  <si>
    <t>Naufal Aziz</t>
  </si>
  <si>
    <t>R. Izzati Syuhada</t>
  </si>
  <si>
    <t xml:space="preserve">Rafardhan Alvaro </t>
  </si>
  <si>
    <t xml:space="preserve">Rafi Fadhlan Hidayah </t>
  </si>
  <si>
    <t xml:space="preserve">Talita Hasna Humaira </t>
  </si>
  <si>
    <t>Violla Amanda</t>
  </si>
  <si>
    <t>Zabir Brawny</t>
  </si>
  <si>
    <t xml:space="preserve">Zinnurayin </t>
  </si>
  <si>
    <t xml:space="preserve">Adiba Trifebrianty Daulay </t>
  </si>
  <si>
    <t>Adzkan faqih adiansyah</t>
  </si>
  <si>
    <t>Afiffah Kirana Ramadhani</t>
  </si>
  <si>
    <t>Airlangga Bagas Wibowo</t>
  </si>
  <si>
    <t>Alifa Naila</t>
  </si>
  <si>
    <t xml:space="preserve">Annisa Asyifa nur Jannah </t>
  </si>
  <si>
    <t>Aslam</t>
  </si>
  <si>
    <t xml:space="preserve">Danish Al farizi Effendi </t>
  </si>
  <si>
    <t>Ferstania Zahrani</t>
  </si>
  <si>
    <t xml:space="preserve">Fika Haura Zita </t>
  </si>
  <si>
    <t>Hanifa Nahda Qanita</t>
  </si>
  <si>
    <t>Khaira Zalfa Salihah</t>
  </si>
  <si>
    <t>Khaliqah Adzkia Radita</t>
  </si>
  <si>
    <t>M. Azka Muazamsyah</t>
  </si>
  <si>
    <t>M. Faiz Musyaffa</t>
  </si>
  <si>
    <t>M. Iltizam Ar-ridho</t>
  </si>
  <si>
    <t>M. Rafael</t>
  </si>
  <si>
    <t>M. Riffat Ghani Almajid</t>
  </si>
  <si>
    <t xml:space="preserve">Muhammad fahri arrayan </t>
  </si>
  <si>
    <t xml:space="preserve">Nadhifa qanita Zaki </t>
  </si>
  <si>
    <t>Nadine Agnia Sembai</t>
  </si>
  <si>
    <t>Naufal Aditya Ramadhan</t>
  </si>
  <si>
    <t>Nur Ramadani</t>
  </si>
  <si>
    <t xml:space="preserve">Quinsha Dwi Aafiya Nahda </t>
  </si>
  <si>
    <t xml:space="preserve">Rafiq Maulana Aqila </t>
  </si>
  <si>
    <t>Usman Pasha Alatas</t>
  </si>
  <si>
    <t xml:space="preserve">Vatarezi Attallah </t>
  </si>
  <si>
    <t xml:space="preserve">Zafran Kahlil Rizki </t>
  </si>
  <si>
    <t>anak asuh 25%</t>
  </si>
  <si>
    <t>Pindahan 2 tahun lalu</t>
  </si>
  <si>
    <t>ADZRA FADHILAH</t>
  </si>
  <si>
    <t>ALYA ALDE AZZAHRA</t>
  </si>
  <si>
    <t>ANYNDRA ALYA SAFIQA HERRIAWAN</t>
  </si>
  <si>
    <t>ASYLLA BULAN ZAHIRA</t>
  </si>
  <si>
    <t>AZKA FELIN CAESAR</t>
  </si>
  <si>
    <t>DHAFIYYA ALMEERASYAH</t>
  </si>
  <si>
    <t>DZAKWAN GHAISAN MUBASYIR</t>
  </si>
  <si>
    <t>FAKHIRA BILQIS ADZRA</t>
  </si>
  <si>
    <t>FATHIYA HAIFAA YULI</t>
  </si>
  <si>
    <t>FINTA YUHADISA SYAFIRA</t>
  </si>
  <si>
    <t xml:space="preserve">HAMZAH AL HABIBI </t>
  </si>
  <si>
    <t>JAUZA NASZRIL ARDAFAN FIRASH</t>
  </si>
  <si>
    <t>KEVAN SATYA HADIST</t>
  </si>
  <si>
    <t>KEYSHA APRILLIA</t>
  </si>
  <si>
    <t>MUHAMMAD ABIDZAR AL GHIFARI</t>
  </si>
  <si>
    <t>MYASHA ADALGISA UNORA</t>
  </si>
  <si>
    <t>NAFEEZA ALMEERA AZIZ</t>
  </si>
  <si>
    <t>NAJLATI AQILA SHOLIHAH</t>
  </si>
  <si>
    <t>NASYIFA SHIDQIA PUTRI</t>
  </si>
  <si>
    <t>NAUFAL AL ZAHRAN</t>
  </si>
  <si>
    <t>NURIL BATRISYA ZAFIRA</t>
  </si>
  <si>
    <t>RANIA FARIHA PUTRI ADITYA</t>
  </si>
  <si>
    <t>RAZIQ HANAN CIKO PRATAMA</t>
  </si>
  <si>
    <t>ROZY DWI ANGGARA</t>
  </si>
  <si>
    <t>RYU DIRGA HAYURI RAHADYAN</t>
  </si>
  <si>
    <t>SHERLY KHALISA ZAHRIN</t>
  </si>
  <si>
    <t>SURI SHEZAN</t>
  </si>
  <si>
    <t>SYAFINA ATSBATUNISA ALHAFIZHOH</t>
  </si>
  <si>
    <t>TAQIYYA AMIRAH RAMBE</t>
  </si>
  <si>
    <t>Muhammad Atha Zhafif</t>
  </si>
  <si>
    <t>AISHA SYAKIRA</t>
  </si>
  <si>
    <t>ANGGUN MAULIDA MAHARANI</t>
  </si>
  <si>
    <t>ATIKA ZAHRA RATIFA</t>
  </si>
  <si>
    <t>AYDAN PRAGATA AHNAF</t>
  </si>
  <si>
    <t>AZKHANA SHAKI</t>
  </si>
  <si>
    <t>BAGUS ALDIO SAPUTRA</t>
  </si>
  <si>
    <t>BARATA WARDANA</t>
  </si>
  <si>
    <t>BULAN FAIZA NOVIRA</t>
  </si>
  <si>
    <t>DZIKRI APRILIAN OKI</t>
  </si>
  <si>
    <t>EXCELIA HUMAIRA PUTRI CANDRA</t>
  </si>
  <si>
    <t>IKHSAN ARSYAD PUTRA FADLI</t>
  </si>
  <si>
    <t>KAYYISA SHAQUILLA ISHENDA</t>
  </si>
  <si>
    <t>KIMBERLY THALITA ANADOVA</t>
  </si>
  <si>
    <t>MIKHAYLA ADHARI</t>
  </si>
  <si>
    <t>MUHAMMAD ABDULLAH FATIH</t>
  </si>
  <si>
    <t>MUHAMMAD DIRGA AL TSAQIF</t>
  </si>
  <si>
    <t>MUHAMMAD SAMIR AL FIKRI</t>
  </si>
  <si>
    <t>MUHAMMAD SHABIR AMSYAR</t>
  </si>
  <si>
    <t>MUHAMMAD ZHAFRAN KHAIRI</t>
  </si>
  <si>
    <t>NADHIRA FIANRA</t>
  </si>
  <si>
    <t>NADIA QANITA IMTIYAZ</t>
  </si>
  <si>
    <t>NADIFA ZAKIRA LUTFIA</t>
  </si>
  <si>
    <t xml:space="preserve">NAFSIA HARUMI </t>
  </si>
  <si>
    <t>NAHDA SHABIRA ZAHIDA</t>
  </si>
  <si>
    <t xml:space="preserve">NAJWA KHAIRA AULIA </t>
  </si>
  <si>
    <t xml:space="preserve">NAURA NADIFA IKHSAN </t>
  </si>
  <si>
    <t>NAYRA AQHILA AHMAD</t>
  </si>
  <si>
    <t>RAFIF UKAIL</t>
  </si>
  <si>
    <t>SAHLA SAIDA</t>
  </si>
  <si>
    <t>AIDYA CHIBA NAYYIRA</t>
  </si>
  <si>
    <t>AISYAH ZAHRA EFENDI</t>
  </si>
  <si>
    <t>ALIFA DZATIL HIMMAH</t>
  </si>
  <si>
    <t>ALLYSA HABIBAH</t>
  </si>
  <si>
    <t>ALZENA SHAKILA BADZLIN</t>
  </si>
  <si>
    <t>AMIRA FAZILA</t>
  </si>
  <si>
    <t>ANNISA FAIHA AMIN</t>
  </si>
  <si>
    <t>AZZAHRA RIZILLA QANITA</t>
  </si>
  <si>
    <t>CAHAYA SURAYA HANIN</t>
  </si>
  <si>
    <t>DZAFINA QALISYA PUTRI</t>
  </si>
  <si>
    <t>HANA PUTRI FARADISA</t>
  </si>
  <si>
    <t xml:space="preserve">IRFAN YUSRA MURBIANTO </t>
  </si>
  <si>
    <t>MUFIDA SALSABILA</t>
  </si>
  <si>
    <t>MUHAMMAD AZKA ZHAFARAYA</t>
  </si>
  <si>
    <t>MUHAMMAD FAIZAN AZMI KURNIAWAN</t>
  </si>
  <si>
    <t>MUHAMMAD FARDAN ALHAFIZ PASARIBU</t>
  </si>
  <si>
    <t>MUHAMMAD FARZAN ASAHID</t>
  </si>
  <si>
    <t>MUHAMMAD FIKRI SIDQI</t>
  </si>
  <si>
    <t>MUHAMMAD ZAIDAN ABDILLAH ALATAS</t>
  </si>
  <si>
    <t xml:space="preserve">NABILA HUSNA </t>
  </si>
  <si>
    <t>NAYOTAMA ABDUL ABID</t>
  </si>
  <si>
    <t>NUR LATIFAH LUBIS</t>
  </si>
  <si>
    <t>QAIREEN AQILAH</t>
  </si>
  <si>
    <t>QORY BUNAYYA AZZAHRA</t>
  </si>
  <si>
    <t>RAFDAN AKBAR SULTHANI</t>
  </si>
  <si>
    <t xml:space="preserve">RAJA ZAHIRA BILQIS RIFERA </t>
  </si>
  <si>
    <t>RIZKY AL SYAKUR</t>
  </si>
  <si>
    <t>SHIDQIA MUTIARA WALDI</t>
  </si>
  <si>
    <t>TALITA SALSABILA NADHIFA</t>
  </si>
  <si>
    <t>TAMIMA ANDISI SYAKIRA</t>
  </si>
  <si>
    <t>anaak asuh full</t>
  </si>
  <si>
    <t>ABYAN IZQALAN SIDDIQ</t>
  </si>
  <si>
    <t>Adhara Filza Nurhusna</t>
  </si>
  <si>
    <t>Aisyah Afiqah Sahindra</t>
  </si>
  <si>
    <t>Annisa Talita Nadhifa</t>
  </si>
  <si>
    <t>Assyifa Khairunnisa</t>
  </si>
  <si>
    <t>Attaya Sabriya</t>
  </si>
  <si>
    <t>Bima Nugraha Putra Sutanto</t>
  </si>
  <si>
    <t>Chairul Azzam Sayuti</t>
  </si>
  <si>
    <t>Fakhry Zahran Rabbani</t>
  </si>
  <si>
    <t>FAUZAN CALIEF RAHMADHI</t>
  </si>
  <si>
    <t>Hatta Rajasah</t>
  </si>
  <si>
    <t>Amsyar Athallah</t>
  </si>
  <si>
    <t>Khalisa Adilla Putri</t>
  </si>
  <si>
    <t>Khansa Janna</t>
  </si>
  <si>
    <t>M. FADHIL AL AZDIE</t>
  </si>
  <si>
    <t>M. RAFIF KARIMUL HAQ</t>
  </si>
  <si>
    <t>MIKHAILA PUTRI</t>
  </si>
  <si>
    <t>Muhammad Alfatih Hamizan</t>
  </si>
  <si>
    <t>Satria Fitriaddin Alfath</t>
  </si>
  <si>
    <t>Satrio Anugerah Ilahi</t>
  </si>
  <si>
    <t>SHAFWA NAURA AZZAHRA</t>
  </si>
  <si>
    <t>Syakira Dinisca</t>
  </si>
  <si>
    <t>Wisnu Harya Gemilang</t>
  </si>
  <si>
    <t>Zakwan Aqil</t>
  </si>
  <si>
    <t xml:space="preserve">ZIDANE LUQMAN AL FARISI </t>
  </si>
  <si>
    <t>AFIQAH ZAHIRA</t>
  </si>
  <si>
    <t>DEWA ARYA IVAN SAPUTRA</t>
  </si>
  <si>
    <t>ABDIAN ALDINATA ALVERO</t>
  </si>
  <si>
    <t>AKILLA LUTHFI KARTIKA</t>
  </si>
  <si>
    <t>ALFARISQI JUNIOR RINALDO</t>
  </si>
  <si>
    <t xml:space="preserve">ALISRA FITRI </t>
  </si>
  <si>
    <t>Athaya Alvaro Dzhikra</t>
  </si>
  <si>
    <t>CALISTA EFRI</t>
  </si>
  <si>
    <t>FAHAD ABDULLAH MIZAN</t>
  </si>
  <si>
    <t>Fairel Atharizz Arsy</t>
  </si>
  <si>
    <t>Faizan Haziq</t>
  </si>
  <si>
    <t>Habib El Fatih</t>
  </si>
  <si>
    <t>Jeehan Kamila Asrianti</t>
  </si>
  <si>
    <t>Keisha Aqila Salwani</t>
  </si>
  <si>
    <t>Khairunnisa Zhaskia Adivia</t>
  </si>
  <si>
    <t>Khayla Almeira</t>
  </si>
  <si>
    <t>M. Hafiz Ghafari Amin</t>
  </si>
  <si>
    <t>M. NAIL FAZA AS-SHIDIQ</t>
  </si>
  <si>
    <t>M. YUSUF RAHARDIAN</t>
  </si>
  <si>
    <t>MOHAMMAD IRFAN</t>
  </si>
  <si>
    <t xml:space="preserve">Muhammad Alfatih </t>
  </si>
  <si>
    <t>Muhammad Zidan Alifsar</t>
  </si>
  <si>
    <t>NABILA NUR ISTOFANA</t>
  </si>
  <si>
    <t>Najwa Allea Ramadhani</t>
  </si>
  <si>
    <t>RAFA RAQILLA HIDAYAH</t>
  </si>
  <si>
    <t>Raka Dira</t>
  </si>
  <si>
    <t>RANIA MAHIRA PUTRI</t>
  </si>
  <si>
    <t>SYAH SULAIMAN</t>
  </si>
  <si>
    <t>Talita Nayla Mazea</t>
  </si>
  <si>
    <t>Adzra Nabila</t>
  </si>
  <si>
    <t>Afiq Dzulhilmi syafdad</t>
  </si>
  <si>
    <t>Afiqa Syakirah Rahwani</t>
  </si>
  <si>
    <t>Aiza Ramadani Matra</t>
  </si>
  <si>
    <t>Alvin Khairi Pratama</t>
  </si>
  <si>
    <t>Fairel Amru Abdul Wasi</t>
  </si>
  <si>
    <t>Aura Assyfa Harahap</t>
  </si>
  <si>
    <t>Az-Zahra Bianca Sakura</t>
  </si>
  <si>
    <t>Bima Eka Turonggo</t>
  </si>
  <si>
    <t xml:space="preserve">Izanul Arfa </t>
  </si>
  <si>
    <t>Fayyad El Ameer</t>
  </si>
  <si>
    <t>Galaxy Kamil Atthariq</t>
  </si>
  <si>
    <t>HAFIDZOH KARIMAH RAMBE</t>
  </si>
  <si>
    <t>Latief Akmal</t>
  </si>
  <si>
    <t>LATIFAH EMDAHRIL</t>
  </si>
  <si>
    <t>M. Jifan</t>
  </si>
  <si>
    <t>Muhammad Ghibran</t>
  </si>
  <si>
    <t>Muhammad Malik</t>
  </si>
  <si>
    <t>Muthia Triguna</t>
  </si>
  <si>
    <t>NUR ASYILA NAZMI</t>
  </si>
  <si>
    <t>Puan afifah khairi</t>
  </si>
  <si>
    <t>REZQIYA ARINDI CHANDRA</t>
  </si>
  <si>
    <t>Rifqi Adirasydan</t>
  </si>
  <si>
    <t>Samita Afia Suherman</t>
  </si>
  <si>
    <t>Sayyed Achmad Ghozy</t>
  </si>
  <si>
    <t>SYAKIRA ALLEA PUTRI</t>
  </si>
  <si>
    <t>Tsabita Alma Risa</t>
  </si>
  <si>
    <t>anak pindahan tahun ini</t>
  </si>
  <si>
    <t>anak guru full bayar</t>
  </si>
  <si>
    <t>KHALID IBRAHIM AIDAN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</si>
</sst>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&quot;Rp&quot;* #,##0_);_(&quot;Rp&quot;* \(#,##0\);_(&quot;Rp&quot;* &quot;-&quot;_);_(@_)"/>
  </numFmts>
  <fonts count="1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Tahoma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charset val="1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left" vertical="center"/>
    </xf>
    <xf numFmtId="164" fontId="0" fillId="0" borderId="0" xfId="0" applyNumberFormat="1"/>
    <xf numFmtId="164" fontId="2" fillId="2" borderId="1" xfId="0" applyNumberFormat="1" applyFont="1" applyFill="1" applyBorder="1" applyAlignment="1">
      <alignment vertical="center"/>
    </xf>
    <xf numFmtId="0" fontId="0" fillId="0" borderId="0" xfId="0" applyNumberFormat="1"/>
    <xf numFmtId="164" fontId="0" fillId="3" borderId="0" xfId="0" applyNumberFormat="1" applyFill="1"/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4" fontId="3" fillId="4" borderId="1" xfId="0" applyNumberFormat="1" applyFont="1" applyFill="1" applyBorder="1" applyAlignment="1">
      <alignment horizontal="left" vertical="center"/>
    </xf>
    <xf numFmtId="164" fontId="0" fillId="4" borderId="0" xfId="0" applyNumberFormat="1" applyFill="1"/>
    <xf numFmtId="0" fontId="3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164" fontId="0" fillId="2" borderId="0" xfId="0" applyNumberFormat="1" applyFill="1"/>
    <xf numFmtId="0" fontId="0" fillId="2" borderId="0" xfId="0" applyNumberFormat="1" applyFill="1"/>
    <xf numFmtId="0" fontId="2" fillId="2" borderId="1" xfId="0" applyFont="1" applyFill="1" applyBorder="1"/>
    <xf numFmtId="0" fontId="2" fillId="4" borderId="1" xfId="0" applyFont="1" applyFill="1" applyBorder="1"/>
    <xf numFmtId="41" fontId="0" fillId="0" borderId="0" xfId="0" applyNumberFormat="1"/>
    <xf numFmtId="0" fontId="3" fillId="5" borderId="1" xfId="0" applyFont="1" applyFill="1" applyBorder="1" applyAlignment="1">
      <alignment horizontal="left" vertical="center"/>
    </xf>
    <xf numFmtId="164" fontId="0" fillId="5" borderId="0" xfId="0" applyNumberFormat="1" applyFill="1"/>
    <xf numFmtId="164" fontId="0" fillId="6" borderId="0" xfId="0" applyNumberFormat="1" applyFill="1"/>
    <xf numFmtId="0" fontId="2" fillId="7" borderId="1" xfId="0" applyFont="1" applyFill="1" applyBorder="1"/>
    <xf numFmtId="164" fontId="0" fillId="7" borderId="0" xfId="0" applyNumberFormat="1" applyFill="1"/>
    <xf numFmtId="0" fontId="2" fillId="8" borderId="1" xfId="0" applyFont="1" applyFill="1" applyBorder="1"/>
    <xf numFmtId="164" fontId="0" fillId="8" borderId="0" xfId="0" applyNumberFormat="1" applyFill="1"/>
    <xf numFmtId="41" fontId="0" fillId="2" borderId="0" xfId="0" applyNumberFormat="1" applyFill="1"/>
    <xf numFmtId="41" fontId="0" fillId="4" borderId="0" xfId="0" applyNumberFormat="1" applyFill="1"/>
    <xf numFmtId="41" fontId="0" fillId="7" borderId="0" xfId="0" applyNumberFormat="1" applyFill="1"/>
    <xf numFmtId="41" fontId="0" fillId="8" borderId="0" xfId="0" applyNumberFormat="1" applyFill="1"/>
    <xf numFmtId="41" fontId="0" fillId="6" borderId="0" xfId="0" applyNumberFormat="1" applyFill="1"/>
    <xf numFmtId="43" fontId="0" fillId="2" borderId="0" xfId="0" applyNumberFormat="1" applyFill="1"/>
    <xf numFmtId="41" fontId="0" fillId="5" borderId="0" xfId="0" applyNumberFormat="1" applyFill="1"/>
    <xf numFmtId="0" fontId="5" fillId="0" borderId="1" xfId="0" applyFont="1" applyBorder="1"/>
    <xf numFmtId="0" fontId="5" fillId="4" borderId="1" xfId="0" applyFont="1" applyFill="1" applyBorder="1"/>
    <xf numFmtId="41" fontId="0" fillId="9" borderId="0" xfId="0" applyNumberFormat="1" applyFill="1"/>
    <xf numFmtId="0" fontId="5" fillId="9" borderId="1" xfId="0" applyFont="1" applyFill="1" applyBorder="1"/>
    <xf numFmtId="164" fontId="0" fillId="9" borderId="0" xfId="0" applyNumberFormat="1" applyFill="1"/>
    <xf numFmtId="0" fontId="5" fillId="6" borderId="1" xfId="0" applyFont="1" applyFill="1" applyBorder="1"/>
    <xf numFmtId="0" fontId="5" fillId="7" borderId="1" xfId="0" applyFont="1" applyFill="1" applyBorder="1"/>
    <xf numFmtId="0" fontId="5" fillId="5" borderId="1" xfId="0" applyFont="1" applyFill="1" applyBorder="1"/>
    <xf numFmtId="41" fontId="0" fillId="3" borderId="0" xfId="0" applyNumberFormat="1" applyFill="1"/>
    <xf numFmtId="0" fontId="5" fillId="3" borderId="1" xfId="0" applyFont="1" applyFill="1" applyBorder="1"/>
    <xf numFmtId="0" fontId="5" fillId="0" borderId="1" xfId="1" applyFont="1" applyBorder="1"/>
    <xf numFmtId="0" fontId="5" fillId="6" borderId="1" xfId="1" applyFont="1" applyFill="1" applyBorder="1"/>
    <xf numFmtId="41" fontId="0" fillId="10" borderId="0" xfId="0" applyNumberFormat="1" applyFill="1"/>
    <xf numFmtId="0" fontId="5" fillId="10" borderId="1" xfId="1" applyFont="1" applyFill="1" applyBorder="1"/>
    <xf numFmtId="164" fontId="0" fillId="10" borderId="0" xfId="0" applyNumberFormat="1" applyFill="1"/>
    <xf numFmtId="0" fontId="5" fillId="3" borderId="1" xfId="1" applyFont="1" applyFill="1" applyBorder="1"/>
    <xf numFmtId="0" fontId="5" fillId="7" borderId="1" xfId="1" applyFont="1" applyFill="1" applyBorder="1"/>
    <xf numFmtId="0" fontId="6" fillId="3" borderId="1" xfId="0" applyFont="1" applyFill="1" applyBorder="1" applyAlignment="1">
      <alignment vertical="center"/>
    </xf>
    <xf numFmtId="41" fontId="0" fillId="11" borderId="0" xfId="0" applyNumberFormat="1" applyFill="1"/>
    <xf numFmtId="0" fontId="5" fillId="11" borderId="1" xfId="0" applyFont="1" applyFill="1" applyBorder="1"/>
    <xf numFmtId="164" fontId="0" fillId="11" borderId="0" xfId="0" applyNumberFormat="1" applyFill="1"/>
    <xf numFmtId="41" fontId="0" fillId="12" borderId="0" xfId="0" applyNumberFormat="1" applyFill="1"/>
    <xf numFmtId="0" fontId="7" fillId="0" borderId="1" xfId="0" applyFont="1" applyBorder="1"/>
    <xf numFmtId="0" fontId="8" fillId="0" borderId="1" xfId="0" applyFont="1" applyBorder="1"/>
    <xf numFmtId="0" fontId="8" fillId="13" borderId="1" xfId="0" applyFont="1" applyFill="1" applyBorder="1"/>
    <xf numFmtId="0" fontId="5" fillId="0" borderId="1" xfId="0" applyFont="1" applyBorder="1" applyAlignment="1">
      <alignment vertical="center"/>
    </xf>
    <xf numFmtId="0" fontId="8" fillId="7" borderId="1" xfId="0" applyFont="1" applyFill="1" applyBorder="1"/>
    <xf numFmtId="0" fontId="8" fillId="4" borderId="1" xfId="0" applyFont="1" applyFill="1" applyBorder="1"/>
    <xf numFmtId="0" fontId="5" fillId="4" borderId="1" xfId="0" applyFont="1" applyFill="1" applyBorder="1" applyAlignment="1">
      <alignment vertical="center"/>
    </xf>
    <xf numFmtId="0" fontId="7" fillId="7" borderId="1" xfId="0" applyFont="1" applyFill="1" applyBorder="1"/>
    <xf numFmtId="0" fontId="5" fillId="3" borderId="1" xfId="0" applyFont="1" applyFill="1" applyBorder="1" applyAlignment="1">
      <alignment vertical="center"/>
    </xf>
    <xf numFmtId="41" fontId="0" fillId="14" borderId="0" xfId="0" applyNumberFormat="1" applyFill="1"/>
    <xf numFmtId="0" fontId="7" fillId="14" borderId="1" xfId="0" applyFont="1" applyFill="1" applyBorder="1"/>
    <xf numFmtId="164" fontId="0" fillId="14" borderId="0" xfId="0" applyNumberFormat="1" applyFill="1"/>
    <xf numFmtId="0" fontId="8" fillId="14" borderId="1" xfId="0" applyFont="1" applyFill="1" applyBorder="1"/>
    <xf numFmtId="0" fontId="7" fillId="12" borderId="1" xfId="0" applyFont="1" applyFill="1" applyBorder="1"/>
    <xf numFmtId="164" fontId="0" fillId="12" borderId="0" xfId="0" applyNumberFormat="1" applyFill="1"/>
    <xf numFmtId="0" fontId="5" fillId="7" borderId="1" xfId="0" applyFont="1" applyFill="1" applyBorder="1" applyAlignment="1">
      <alignment vertical="center"/>
    </xf>
    <xf numFmtId="0" fontId="2" fillId="3" borderId="1" xfId="0" applyFont="1" applyFill="1" applyBorder="1"/>
    <xf numFmtId="0" fontId="5" fillId="2" borderId="1" xfId="0" applyFont="1" applyFill="1" applyBorder="1"/>
    <xf numFmtId="41" fontId="0" fillId="15" borderId="0" xfId="0" applyNumberFormat="1" applyFill="1"/>
    <xf numFmtId="0" fontId="8" fillId="15" borderId="1" xfId="0" applyFont="1" applyFill="1" applyBorder="1"/>
    <xf numFmtId="164" fontId="0" fillId="15" borderId="0" xfId="0" applyNumberFormat="1" applyFill="1"/>
    <xf numFmtId="0" fontId="8" fillId="2" borderId="1" xfId="0" applyFont="1" applyFill="1" applyBorder="1"/>
    <xf numFmtId="164" fontId="3" fillId="0" borderId="1" xfId="0" applyNumberFormat="1" applyFont="1" applyFill="1" applyBorder="1" applyAlignment="1">
      <alignment horizontal="left" vertical="center"/>
    </xf>
    <xf numFmtId="164" fontId="0" fillId="0" borderId="0" xfId="0" applyNumberFormat="1" applyFill="1"/>
    <xf numFmtId="0" fontId="4" fillId="4" borderId="1" xfId="0" applyFont="1" applyFill="1" applyBorder="1"/>
    <xf numFmtId="0" fontId="5" fillId="14" borderId="1" xfId="1" applyFont="1" applyFill="1" applyBorder="1"/>
    <xf numFmtId="0" fontId="5" fillId="14" borderId="1" xfId="0" applyFont="1" applyFill="1" applyBorder="1"/>
    <xf numFmtId="0" fontId="4" fillId="2" borderId="1" xfId="0" applyFont="1" applyFill="1" applyBorder="1"/>
    <xf numFmtId="164" fontId="11" fillId="2" borderId="0" xfId="0" applyNumberFormat="1" applyFont="1" applyFill="1"/>
    <xf numFmtId="0" fontId="5" fillId="10" borderId="1" xfId="0" applyFont="1" applyFill="1" applyBorder="1"/>
  </cellXfs>
  <cellStyles count="2">
    <cellStyle name="Normal" xfId="0" builtinId="0"/>
    <cellStyle name="Normal 2" xfId="1" xr:uid="{50515F0E-72EB-4C0C-8C44-F289D91D33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7"/>
  <sheetViews>
    <sheetView topLeftCell="A100" zoomScale="70" zoomScaleNormal="70" workbookViewId="0">
      <selection activeCell="D110" sqref="D110"/>
    </sheetView>
  </sheetViews>
  <sheetFormatPr defaultRowHeight="15" x14ac:dyDescent="0.25"/>
  <cols>
    <col min="1" max="1" width="9.140625" style="4"/>
    <col min="2" max="2" width="45.140625" style="4" customWidth="1"/>
    <col min="3" max="14" width="14.140625" style="4" customWidth="1"/>
    <col min="15" max="16" width="14.5703125" style="4" customWidth="1"/>
    <col min="17" max="17" width="16.42578125" style="4" customWidth="1"/>
    <col min="18" max="16384" width="9.140625" style="4"/>
  </cols>
  <sheetData>
    <row r="1" spans="2:17" x14ac:dyDescent="0.25">
      <c r="C1" s="6">
        <v>1</v>
      </c>
      <c r="D1" s="6">
        <v>2</v>
      </c>
      <c r="E1" s="6">
        <v>3</v>
      </c>
      <c r="F1" s="6">
        <v>4</v>
      </c>
      <c r="G1" s="6">
        <v>5</v>
      </c>
      <c r="H1" s="6">
        <v>6</v>
      </c>
      <c r="I1" s="6">
        <v>7</v>
      </c>
      <c r="J1" s="6">
        <v>8</v>
      </c>
      <c r="K1" s="6">
        <v>9</v>
      </c>
      <c r="L1" s="6">
        <v>10</v>
      </c>
      <c r="M1" s="6">
        <v>11</v>
      </c>
      <c r="N1" s="6">
        <v>12</v>
      </c>
      <c r="O1" s="4" t="s">
        <v>23</v>
      </c>
      <c r="P1" s="4" t="s">
        <v>24</v>
      </c>
    </row>
    <row r="2" spans="2:17" x14ac:dyDescent="0.25">
      <c r="B2" s="3" t="s">
        <v>0</v>
      </c>
      <c r="C2" s="4">
        <v>485000</v>
      </c>
      <c r="D2" s="4">
        <v>485000</v>
      </c>
      <c r="E2" s="4">
        <v>485000</v>
      </c>
      <c r="F2" s="4">
        <v>485000</v>
      </c>
      <c r="G2" s="4">
        <v>485000</v>
      </c>
      <c r="H2" s="4">
        <v>485000</v>
      </c>
      <c r="I2" s="4">
        <v>485000</v>
      </c>
      <c r="J2" s="4">
        <v>485000</v>
      </c>
      <c r="K2" s="4">
        <v>485000</v>
      </c>
      <c r="L2" s="4">
        <v>485000</v>
      </c>
      <c r="M2" s="4">
        <v>485000</v>
      </c>
      <c r="N2" s="4">
        <v>485000</v>
      </c>
      <c r="O2" s="4">
        <v>500000</v>
      </c>
      <c r="P2" s="4">
        <v>500000</v>
      </c>
      <c r="Q2" s="4">
        <f>SUM(C2:P2)</f>
        <v>6820000</v>
      </c>
    </row>
    <row r="3" spans="2:17" x14ac:dyDescent="0.25">
      <c r="B3" s="3" t="s">
        <v>1</v>
      </c>
      <c r="C3" s="4">
        <v>485000</v>
      </c>
      <c r="D3" s="4">
        <v>485000</v>
      </c>
      <c r="E3" s="4">
        <v>485000</v>
      </c>
      <c r="F3" s="4">
        <v>485000</v>
      </c>
      <c r="G3" s="4">
        <v>485000</v>
      </c>
      <c r="H3" s="4">
        <v>485000</v>
      </c>
      <c r="I3" s="4">
        <v>485000</v>
      </c>
      <c r="J3" s="4">
        <v>485000</v>
      </c>
      <c r="K3" s="4">
        <v>485000</v>
      </c>
      <c r="L3" s="4">
        <v>485000</v>
      </c>
      <c r="M3" s="4">
        <v>485000</v>
      </c>
      <c r="N3" s="4">
        <v>485000</v>
      </c>
      <c r="O3" s="4">
        <v>500000</v>
      </c>
      <c r="P3" s="4">
        <v>500000</v>
      </c>
      <c r="Q3" s="4">
        <f t="shared" ref="Q3:Q25" si="0">SUM(C3:P3)</f>
        <v>6820000</v>
      </c>
    </row>
    <row r="4" spans="2:17" x14ac:dyDescent="0.25">
      <c r="B4" s="3" t="s">
        <v>2</v>
      </c>
      <c r="C4" s="4">
        <v>485000</v>
      </c>
      <c r="D4" s="4">
        <v>485000</v>
      </c>
      <c r="E4" s="4">
        <v>485000</v>
      </c>
      <c r="F4" s="4">
        <v>485000</v>
      </c>
      <c r="G4" s="4">
        <v>485000</v>
      </c>
      <c r="H4" s="4">
        <v>485000</v>
      </c>
      <c r="I4" s="4">
        <v>485000</v>
      </c>
      <c r="J4" s="4">
        <v>485000</v>
      </c>
      <c r="K4" s="4">
        <v>485000</v>
      </c>
      <c r="L4" s="4">
        <v>485000</v>
      </c>
      <c r="M4" s="4">
        <v>485000</v>
      </c>
      <c r="N4" s="4">
        <v>485000</v>
      </c>
      <c r="O4" s="4">
        <v>500000</v>
      </c>
      <c r="P4" s="4">
        <v>500000</v>
      </c>
      <c r="Q4" s="4">
        <f t="shared" si="0"/>
        <v>6820000</v>
      </c>
    </row>
    <row r="5" spans="2:17" x14ac:dyDescent="0.25">
      <c r="B5" s="3" t="s">
        <v>3</v>
      </c>
      <c r="C5" s="4">
        <v>485000</v>
      </c>
      <c r="D5" s="4">
        <v>485000</v>
      </c>
      <c r="E5" s="4">
        <v>485000</v>
      </c>
      <c r="F5" s="4">
        <v>485000</v>
      </c>
      <c r="G5" s="4">
        <v>485000</v>
      </c>
      <c r="H5" s="4">
        <v>485000</v>
      </c>
      <c r="I5" s="4">
        <v>485000</v>
      </c>
      <c r="J5" s="4">
        <v>485000</v>
      </c>
      <c r="K5" s="4">
        <v>485000</v>
      </c>
      <c r="L5" s="4">
        <v>485000</v>
      </c>
      <c r="M5" s="4">
        <v>485000</v>
      </c>
      <c r="N5" s="4">
        <v>485000</v>
      </c>
      <c r="O5" s="4">
        <v>500000</v>
      </c>
      <c r="P5" s="4">
        <v>500000</v>
      </c>
      <c r="Q5" s="4">
        <f t="shared" si="0"/>
        <v>6820000</v>
      </c>
    </row>
    <row r="6" spans="2:17" x14ac:dyDescent="0.25">
      <c r="B6" s="5" t="s">
        <v>4</v>
      </c>
      <c r="C6" s="4">
        <v>485000</v>
      </c>
      <c r="D6" s="4">
        <v>485000</v>
      </c>
      <c r="E6" s="4">
        <v>485000</v>
      </c>
      <c r="F6" s="4">
        <v>485000</v>
      </c>
      <c r="G6" s="4">
        <v>485000</v>
      </c>
      <c r="H6" s="4">
        <v>485000</v>
      </c>
      <c r="I6" s="4">
        <v>485000</v>
      </c>
      <c r="J6" s="4">
        <v>485000</v>
      </c>
      <c r="K6" s="4">
        <v>485000</v>
      </c>
      <c r="L6" s="4">
        <v>485000</v>
      </c>
      <c r="M6" s="4">
        <v>485000</v>
      </c>
      <c r="N6" s="4">
        <v>485000</v>
      </c>
      <c r="O6" s="4">
        <v>500000</v>
      </c>
      <c r="P6" s="4">
        <v>500000</v>
      </c>
      <c r="Q6" s="4">
        <f t="shared" si="0"/>
        <v>6820000</v>
      </c>
    </row>
    <row r="7" spans="2:17" x14ac:dyDescent="0.25">
      <c r="B7" s="3" t="s">
        <v>5</v>
      </c>
      <c r="C7" s="4">
        <v>485000</v>
      </c>
      <c r="D7" s="4">
        <v>485000</v>
      </c>
      <c r="E7" s="4">
        <v>485000</v>
      </c>
      <c r="F7" s="4">
        <v>485000</v>
      </c>
      <c r="G7" s="4">
        <v>485000</v>
      </c>
      <c r="H7" s="4">
        <v>485000</v>
      </c>
      <c r="I7" s="4">
        <v>485000</v>
      </c>
      <c r="J7" s="4">
        <v>485000</v>
      </c>
      <c r="K7" s="4">
        <v>485000</v>
      </c>
      <c r="L7" s="4">
        <v>485000</v>
      </c>
      <c r="M7" s="4">
        <v>485000</v>
      </c>
      <c r="N7" s="4">
        <v>485000</v>
      </c>
      <c r="O7" s="4">
        <v>500000</v>
      </c>
      <c r="P7" s="4">
        <v>500000</v>
      </c>
      <c r="Q7" s="4">
        <f t="shared" si="0"/>
        <v>6820000</v>
      </c>
    </row>
    <row r="8" spans="2:17" x14ac:dyDescent="0.25">
      <c r="B8" s="5" t="s">
        <v>6</v>
      </c>
      <c r="C8" s="4">
        <v>485000</v>
      </c>
      <c r="D8" s="4">
        <v>485000</v>
      </c>
      <c r="E8" s="4">
        <v>485000</v>
      </c>
      <c r="F8" s="4">
        <v>485000</v>
      </c>
      <c r="G8" s="4">
        <v>485000</v>
      </c>
      <c r="H8" s="4">
        <v>485000</v>
      </c>
      <c r="I8" s="4">
        <v>485000</v>
      </c>
      <c r="J8" s="4">
        <v>485000</v>
      </c>
      <c r="K8" s="4">
        <v>485000</v>
      </c>
      <c r="L8" s="4">
        <v>485000</v>
      </c>
      <c r="M8" s="4">
        <v>485000</v>
      </c>
      <c r="N8" s="4">
        <v>485000</v>
      </c>
      <c r="O8" s="4">
        <v>500000</v>
      </c>
      <c r="P8" s="4">
        <v>500000</v>
      </c>
      <c r="Q8" s="4">
        <f t="shared" si="0"/>
        <v>6820000</v>
      </c>
    </row>
    <row r="9" spans="2:17" x14ac:dyDescent="0.25">
      <c r="B9" s="5" t="s">
        <v>7</v>
      </c>
      <c r="C9" s="4">
        <v>485000</v>
      </c>
      <c r="D9" s="4">
        <v>485000</v>
      </c>
      <c r="E9" s="4">
        <v>485000</v>
      </c>
      <c r="F9" s="4">
        <v>485000</v>
      </c>
      <c r="G9" s="4">
        <v>485000</v>
      </c>
      <c r="H9" s="4">
        <v>485000</v>
      </c>
      <c r="I9" s="4">
        <v>485000</v>
      </c>
      <c r="J9" s="4">
        <v>485000</v>
      </c>
      <c r="K9" s="4">
        <v>485000</v>
      </c>
      <c r="L9" s="4">
        <v>485000</v>
      </c>
      <c r="M9" s="4">
        <v>485000</v>
      </c>
      <c r="N9" s="4">
        <v>485000</v>
      </c>
      <c r="O9" s="4">
        <v>500000</v>
      </c>
      <c r="P9" s="4">
        <v>500000</v>
      </c>
      <c r="Q9" s="4">
        <f t="shared" si="0"/>
        <v>6820000</v>
      </c>
    </row>
    <row r="10" spans="2:17" x14ac:dyDescent="0.25">
      <c r="B10" s="3" t="s">
        <v>8</v>
      </c>
      <c r="C10" s="4">
        <v>485000</v>
      </c>
      <c r="D10" s="4">
        <v>485000</v>
      </c>
      <c r="E10" s="4">
        <v>485000</v>
      </c>
      <c r="F10" s="4">
        <v>485000</v>
      </c>
      <c r="G10" s="4">
        <v>485000</v>
      </c>
      <c r="H10" s="4">
        <v>485000</v>
      </c>
      <c r="I10" s="4">
        <v>485000</v>
      </c>
      <c r="J10" s="4">
        <v>485000</v>
      </c>
      <c r="K10" s="4">
        <v>485000</v>
      </c>
      <c r="L10" s="4">
        <v>485000</v>
      </c>
      <c r="M10" s="4">
        <v>485000</v>
      </c>
      <c r="N10" s="4">
        <v>485000</v>
      </c>
      <c r="O10" s="4">
        <v>500000</v>
      </c>
      <c r="P10" s="4">
        <v>500000</v>
      </c>
      <c r="Q10" s="4">
        <f t="shared" si="0"/>
        <v>6820000</v>
      </c>
    </row>
    <row r="11" spans="2:17" x14ac:dyDescent="0.25">
      <c r="B11" s="3" t="s">
        <v>9</v>
      </c>
      <c r="C11" s="4">
        <v>485000</v>
      </c>
      <c r="D11" s="4">
        <v>485000</v>
      </c>
      <c r="E11" s="4">
        <v>485000</v>
      </c>
      <c r="F11" s="4">
        <v>485000</v>
      </c>
      <c r="G11" s="4">
        <v>485000</v>
      </c>
      <c r="H11" s="4">
        <v>485000</v>
      </c>
      <c r="I11" s="4">
        <v>485000</v>
      </c>
      <c r="J11" s="4">
        <v>485000</v>
      </c>
      <c r="K11" s="4">
        <v>485000</v>
      </c>
      <c r="L11" s="4">
        <v>485000</v>
      </c>
      <c r="M11" s="4">
        <v>485000</v>
      </c>
      <c r="N11" s="4">
        <v>485000</v>
      </c>
      <c r="O11" s="4">
        <v>500000</v>
      </c>
      <c r="P11" s="4">
        <v>500000</v>
      </c>
      <c r="Q11" s="4">
        <f t="shared" si="0"/>
        <v>6820000</v>
      </c>
    </row>
    <row r="12" spans="2:17" x14ac:dyDescent="0.25">
      <c r="B12" s="3" t="s">
        <v>10</v>
      </c>
      <c r="C12" s="4">
        <v>485000</v>
      </c>
      <c r="D12" s="4">
        <v>485000</v>
      </c>
      <c r="E12" s="4">
        <v>485000</v>
      </c>
      <c r="F12" s="4">
        <v>485000</v>
      </c>
      <c r="G12" s="4">
        <v>485000</v>
      </c>
      <c r="H12" s="4">
        <v>485000</v>
      </c>
      <c r="I12" s="4">
        <v>485000</v>
      </c>
      <c r="J12" s="4">
        <v>485000</v>
      </c>
      <c r="K12" s="4">
        <v>485000</v>
      </c>
      <c r="L12" s="4">
        <v>485000</v>
      </c>
      <c r="M12" s="4">
        <v>485000</v>
      </c>
      <c r="N12" s="4">
        <v>485000</v>
      </c>
      <c r="O12" s="4">
        <v>500000</v>
      </c>
      <c r="P12" s="4">
        <v>500000</v>
      </c>
      <c r="Q12" s="4">
        <f t="shared" si="0"/>
        <v>6820000</v>
      </c>
    </row>
    <row r="13" spans="2:17" x14ac:dyDescent="0.25">
      <c r="B13" s="3" t="s">
        <v>11</v>
      </c>
      <c r="C13" s="4">
        <v>485000</v>
      </c>
      <c r="D13" s="4">
        <v>485000</v>
      </c>
      <c r="E13" s="4">
        <v>485000</v>
      </c>
      <c r="F13" s="4">
        <v>485000</v>
      </c>
      <c r="G13" s="4">
        <v>485000</v>
      </c>
      <c r="H13" s="4">
        <v>485000</v>
      </c>
      <c r="I13" s="4">
        <v>485000</v>
      </c>
      <c r="J13" s="4">
        <v>485000</v>
      </c>
      <c r="K13" s="4">
        <v>485000</v>
      </c>
      <c r="L13" s="4">
        <v>485000</v>
      </c>
      <c r="M13" s="4">
        <v>485000</v>
      </c>
      <c r="N13" s="4">
        <v>485000</v>
      </c>
      <c r="O13" s="4">
        <v>500000</v>
      </c>
      <c r="P13" s="4">
        <v>500000</v>
      </c>
      <c r="Q13" s="4">
        <f t="shared" si="0"/>
        <v>6820000</v>
      </c>
    </row>
    <row r="14" spans="2:17" s="12" customFormat="1" x14ac:dyDescent="0.25">
      <c r="B14" s="11" t="s">
        <v>12</v>
      </c>
      <c r="C14" s="12">
        <v>242500</v>
      </c>
      <c r="D14" s="12">
        <v>242500</v>
      </c>
      <c r="E14" s="12">
        <v>242500</v>
      </c>
      <c r="F14" s="12">
        <v>242500</v>
      </c>
      <c r="G14" s="12">
        <v>242500</v>
      </c>
      <c r="H14" s="12">
        <v>242500</v>
      </c>
      <c r="I14" s="12">
        <v>242500</v>
      </c>
      <c r="J14" s="12">
        <v>242500</v>
      </c>
      <c r="K14" s="12">
        <v>242500</v>
      </c>
      <c r="L14" s="12">
        <v>242500</v>
      </c>
      <c r="M14" s="12">
        <v>242500</v>
      </c>
      <c r="N14" s="12">
        <v>242500</v>
      </c>
      <c r="O14" s="12">
        <v>250000</v>
      </c>
      <c r="P14" s="12">
        <v>250000</v>
      </c>
      <c r="Q14" s="12">
        <f t="shared" si="0"/>
        <v>3410000</v>
      </c>
    </row>
    <row r="15" spans="2:17" x14ac:dyDescent="0.25">
      <c r="B15" s="3" t="s">
        <v>13</v>
      </c>
      <c r="C15" s="4">
        <v>485000</v>
      </c>
      <c r="D15" s="4">
        <v>485000</v>
      </c>
      <c r="E15" s="4">
        <v>485000</v>
      </c>
      <c r="F15" s="4">
        <v>485000</v>
      </c>
      <c r="G15" s="4">
        <v>485000</v>
      </c>
      <c r="H15" s="4">
        <v>485000</v>
      </c>
      <c r="I15" s="4">
        <v>485000</v>
      </c>
      <c r="J15" s="4">
        <v>485000</v>
      </c>
      <c r="K15" s="4">
        <v>485000</v>
      </c>
      <c r="L15" s="4">
        <v>485000</v>
      </c>
      <c r="M15" s="4">
        <v>485000</v>
      </c>
      <c r="N15" s="4">
        <v>485000</v>
      </c>
      <c r="O15" s="4">
        <v>500000</v>
      </c>
      <c r="P15" s="4">
        <v>500000</v>
      </c>
      <c r="Q15" s="4">
        <f t="shared" si="0"/>
        <v>6820000</v>
      </c>
    </row>
    <row r="16" spans="2:17" x14ac:dyDescent="0.25">
      <c r="B16" s="3" t="s">
        <v>14</v>
      </c>
      <c r="C16" s="4">
        <v>485000</v>
      </c>
      <c r="D16" s="4">
        <v>485000</v>
      </c>
      <c r="E16" s="4">
        <v>485000</v>
      </c>
      <c r="F16" s="4">
        <v>485000</v>
      </c>
      <c r="G16" s="4">
        <v>485000</v>
      </c>
      <c r="H16" s="4">
        <v>485000</v>
      </c>
      <c r="I16" s="4">
        <v>485000</v>
      </c>
      <c r="J16" s="4">
        <v>485000</v>
      </c>
      <c r="K16" s="4">
        <v>485000</v>
      </c>
      <c r="L16" s="4">
        <v>485000</v>
      </c>
      <c r="M16" s="4">
        <v>485000</v>
      </c>
      <c r="N16" s="4">
        <v>485000</v>
      </c>
      <c r="O16" s="4">
        <v>500000</v>
      </c>
      <c r="P16" s="4">
        <v>500000</v>
      </c>
      <c r="Q16" s="4">
        <f t="shared" si="0"/>
        <v>6820000</v>
      </c>
    </row>
    <row r="17" spans="1:17" s="12" customFormat="1" x14ac:dyDescent="0.25">
      <c r="B17" s="11" t="s">
        <v>584</v>
      </c>
      <c r="C17" s="12">
        <v>242500</v>
      </c>
      <c r="D17" s="12">
        <v>242500</v>
      </c>
      <c r="E17" s="12">
        <v>242500</v>
      </c>
      <c r="F17" s="12">
        <v>242500</v>
      </c>
      <c r="G17" s="12">
        <v>242500</v>
      </c>
      <c r="H17" s="12">
        <v>242500</v>
      </c>
      <c r="I17" s="12">
        <v>242500</v>
      </c>
      <c r="J17" s="12">
        <v>242500</v>
      </c>
      <c r="K17" s="12">
        <v>242500</v>
      </c>
      <c r="L17" s="12">
        <v>242500</v>
      </c>
      <c r="M17" s="12">
        <v>242500</v>
      </c>
      <c r="N17" s="12">
        <v>242500</v>
      </c>
      <c r="O17" s="12">
        <v>250000</v>
      </c>
      <c r="P17" s="12">
        <v>250000</v>
      </c>
      <c r="Q17" s="12">
        <f t="shared" ref="Q17" si="1">SUM(C17:P17)</f>
        <v>3410000</v>
      </c>
    </row>
    <row r="18" spans="1:17" x14ac:dyDescent="0.25">
      <c r="B18" s="3" t="s">
        <v>15</v>
      </c>
      <c r="C18" s="4">
        <v>485000</v>
      </c>
      <c r="D18" s="4">
        <v>485000</v>
      </c>
      <c r="E18" s="4">
        <v>485000</v>
      </c>
      <c r="F18" s="4">
        <v>485000</v>
      </c>
      <c r="G18" s="4">
        <v>485000</v>
      </c>
      <c r="H18" s="4">
        <v>485000</v>
      </c>
      <c r="I18" s="4">
        <v>485000</v>
      </c>
      <c r="J18" s="4">
        <v>485000</v>
      </c>
      <c r="K18" s="4">
        <v>485000</v>
      </c>
      <c r="L18" s="4">
        <v>485000</v>
      </c>
      <c r="M18" s="4">
        <v>485000</v>
      </c>
      <c r="N18" s="4">
        <v>485000</v>
      </c>
      <c r="O18" s="4">
        <v>500000</v>
      </c>
      <c r="P18" s="4">
        <v>500000</v>
      </c>
      <c r="Q18" s="4">
        <f t="shared" si="0"/>
        <v>6820000</v>
      </c>
    </row>
    <row r="19" spans="1:17" x14ac:dyDescent="0.25">
      <c r="B19" s="3" t="s">
        <v>16</v>
      </c>
      <c r="C19" s="4">
        <v>485000</v>
      </c>
      <c r="D19" s="4">
        <v>485000</v>
      </c>
      <c r="E19" s="4">
        <v>485000</v>
      </c>
      <c r="F19" s="4">
        <v>485000</v>
      </c>
      <c r="G19" s="4">
        <v>485000</v>
      </c>
      <c r="H19" s="4">
        <v>485000</v>
      </c>
      <c r="I19" s="4">
        <v>485000</v>
      </c>
      <c r="J19" s="4">
        <v>485000</v>
      </c>
      <c r="K19" s="4">
        <v>485000</v>
      </c>
      <c r="L19" s="4">
        <v>485000</v>
      </c>
      <c r="M19" s="4">
        <v>485000</v>
      </c>
      <c r="N19" s="4">
        <v>485000</v>
      </c>
      <c r="O19" s="4">
        <v>500000</v>
      </c>
      <c r="P19" s="4">
        <v>500000</v>
      </c>
      <c r="Q19" s="4">
        <f t="shared" si="0"/>
        <v>6820000</v>
      </c>
    </row>
    <row r="20" spans="1:17" x14ac:dyDescent="0.25">
      <c r="B20" s="3" t="s">
        <v>17</v>
      </c>
      <c r="C20" s="4">
        <v>485000</v>
      </c>
      <c r="D20" s="4">
        <v>485000</v>
      </c>
      <c r="E20" s="4">
        <v>485000</v>
      </c>
      <c r="F20" s="4">
        <v>485000</v>
      </c>
      <c r="G20" s="4">
        <v>485000</v>
      </c>
      <c r="H20" s="4">
        <v>485000</v>
      </c>
      <c r="I20" s="4">
        <v>485000</v>
      </c>
      <c r="J20" s="4">
        <v>485000</v>
      </c>
      <c r="K20" s="4">
        <v>485000</v>
      </c>
      <c r="L20" s="4">
        <v>485000</v>
      </c>
      <c r="M20" s="4">
        <v>485000</v>
      </c>
      <c r="N20" s="4">
        <v>485000</v>
      </c>
      <c r="O20" s="4">
        <v>500000</v>
      </c>
      <c r="P20" s="4">
        <v>500000</v>
      </c>
      <c r="Q20" s="4">
        <f t="shared" si="0"/>
        <v>6820000</v>
      </c>
    </row>
    <row r="21" spans="1:17" s="12" customFormat="1" x14ac:dyDescent="0.25">
      <c r="B21" s="11" t="s">
        <v>18</v>
      </c>
      <c r="C21" s="4">
        <v>485000</v>
      </c>
      <c r="D21" s="4">
        <v>485000</v>
      </c>
      <c r="E21" s="4">
        <v>485000</v>
      </c>
      <c r="F21" s="4">
        <v>485000</v>
      </c>
      <c r="G21" s="4">
        <v>485000</v>
      </c>
      <c r="H21" s="4">
        <v>485000</v>
      </c>
      <c r="I21" s="4">
        <v>485000</v>
      </c>
      <c r="J21" s="4">
        <v>485000</v>
      </c>
      <c r="K21" s="4">
        <v>485000</v>
      </c>
      <c r="L21" s="4">
        <v>485000</v>
      </c>
      <c r="M21" s="4">
        <v>485000</v>
      </c>
      <c r="N21" s="4">
        <v>485000</v>
      </c>
      <c r="O21" s="4">
        <v>500000</v>
      </c>
      <c r="P21" s="4">
        <v>500000</v>
      </c>
      <c r="Q21" s="4">
        <f t="shared" si="0"/>
        <v>6820000</v>
      </c>
    </row>
    <row r="22" spans="1:17" s="79" customFormat="1" x14ac:dyDescent="0.25">
      <c r="B22" s="78" t="s">
        <v>19</v>
      </c>
      <c r="C22" s="4">
        <v>485000</v>
      </c>
      <c r="D22" s="4">
        <v>485000</v>
      </c>
      <c r="E22" s="4">
        <v>485000</v>
      </c>
      <c r="F22" s="4">
        <v>485000</v>
      </c>
      <c r="G22" s="4">
        <v>485000</v>
      </c>
      <c r="H22" s="4">
        <v>485000</v>
      </c>
      <c r="I22" s="4">
        <v>485000</v>
      </c>
      <c r="J22" s="4">
        <v>485000</v>
      </c>
      <c r="K22" s="4">
        <v>485000</v>
      </c>
      <c r="L22" s="4">
        <v>485000</v>
      </c>
      <c r="M22" s="4">
        <v>485000</v>
      </c>
      <c r="N22" s="4">
        <v>485000</v>
      </c>
      <c r="O22" s="4">
        <v>500000</v>
      </c>
      <c r="P22" s="4">
        <v>500000</v>
      </c>
      <c r="Q22" s="79">
        <f t="shared" si="0"/>
        <v>6820000</v>
      </c>
    </row>
    <row r="23" spans="1:17" x14ac:dyDescent="0.25">
      <c r="B23" s="3" t="s">
        <v>20</v>
      </c>
      <c r="C23" s="4">
        <v>485000</v>
      </c>
      <c r="D23" s="4">
        <v>485000</v>
      </c>
      <c r="E23" s="4">
        <v>485000</v>
      </c>
      <c r="F23" s="4">
        <v>485000</v>
      </c>
      <c r="G23" s="4">
        <v>485000</v>
      </c>
      <c r="H23" s="4">
        <v>485000</v>
      </c>
      <c r="I23" s="4">
        <v>485000</v>
      </c>
      <c r="J23" s="4">
        <v>485000</v>
      </c>
      <c r="K23" s="4">
        <v>485000</v>
      </c>
      <c r="L23" s="4">
        <v>485000</v>
      </c>
      <c r="M23" s="4">
        <v>485000</v>
      </c>
      <c r="N23" s="4">
        <v>485000</v>
      </c>
      <c r="O23" s="4">
        <v>500000</v>
      </c>
      <c r="P23" s="4">
        <v>500000</v>
      </c>
      <c r="Q23" s="4">
        <f t="shared" si="0"/>
        <v>6820000</v>
      </c>
    </row>
    <row r="24" spans="1:17" x14ac:dyDescent="0.25">
      <c r="B24" s="3" t="s">
        <v>21</v>
      </c>
      <c r="C24" s="4">
        <v>485000</v>
      </c>
      <c r="D24" s="4">
        <v>485000</v>
      </c>
      <c r="E24" s="4">
        <v>485000</v>
      </c>
      <c r="F24" s="4">
        <v>485000</v>
      </c>
      <c r="G24" s="4">
        <v>485000</v>
      </c>
      <c r="H24" s="4">
        <v>485000</v>
      </c>
      <c r="I24" s="4">
        <v>485000</v>
      </c>
      <c r="J24" s="4">
        <v>485000</v>
      </c>
      <c r="K24" s="4">
        <v>485000</v>
      </c>
      <c r="L24" s="4">
        <v>485000</v>
      </c>
      <c r="M24" s="4">
        <v>485000</v>
      </c>
      <c r="N24" s="4">
        <v>485000</v>
      </c>
      <c r="O24" s="4">
        <v>500000</v>
      </c>
      <c r="P24" s="4">
        <v>500000</v>
      </c>
      <c r="Q24" s="4">
        <f t="shared" si="0"/>
        <v>6820000</v>
      </c>
    </row>
    <row r="25" spans="1:17" s="12" customFormat="1" x14ac:dyDescent="0.25">
      <c r="B25" s="11" t="s">
        <v>22</v>
      </c>
      <c r="C25" s="12">
        <v>242500</v>
      </c>
      <c r="D25" s="12">
        <v>242500</v>
      </c>
      <c r="E25" s="12">
        <v>242500</v>
      </c>
      <c r="F25" s="12">
        <v>242500</v>
      </c>
      <c r="G25" s="12">
        <v>242500</v>
      </c>
      <c r="H25" s="12">
        <v>242500</v>
      </c>
      <c r="I25" s="12">
        <v>242500</v>
      </c>
      <c r="J25" s="12">
        <v>242500</v>
      </c>
      <c r="K25" s="12">
        <v>242500</v>
      </c>
      <c r="L25" s="12">
        <v>242500</v>
      </c>
      <c r="M25" s="12">
        <v>242500</v>
      </c>
      <c r="N25" s="12">
        <v>242500</v>
      </c>
      <c r="O25" s="12">
        <v>250000</v>
      </c>
      <c r="P25" s="12">
        <v>250000</v>
      </c>
      <c r="Q25" s="12">
        <f t="shared" si="0"/>
        <v>3410000</v>
      </c>
    </row>
    <row r="26" spans="1:17" x14ac:dyDescent="0.25">
      <c r="C26" s="4">
        <f>SUM(C2:C25)</f>
        <v>10912500</v>
      </c>
      <c r="D26" s="4">
        <f t="shared" ref="D26:L26" si="2">SUM(D2:D25)</f>
        <v>10912500</v>
      </c>
      <c r="E26" s="4">
        <f t="shared" si="2"/>
        <v>10912500</v>
      </c>
      <c r="F26" s="4">
        <f t="shared" si="2"/>
        <v>10912500</v>
      </c>
      <c r="G26" s="4">
        <f t="shared" si="2"/>
        <v>10912500</v>
      </c>
      <c r="H26" s="4">
        <f t="shared" si="2"/>
        <v>10912500</v>
      </c>
      <c r="I26" s="4">
        <f t="shared" si="2"/>
        <v>10912500</v>
      </c>
      <c r="J26" s="4">
        <f t="shared" si="2"/>
        <v>10912500</v>
      </c>
      <c r="K26" s="4">
        <f t="shared" si="2"/>
        <v>10912500</v>
      </c>
      <c r="L26" s="4">
        <f t="shared" si="2"/>
        <v>10912500</v>
      </c>
      <c r="M26" s="4">
        <f>SUM(M2:M25)</f>
        <v>10912500</v>
      </c>
      <c r="N26" s="4">
        <f>SUM(N2:N25)</f>
        <v>10912500</v>
      </c>
      <c r="O26" s="4">
        <f>SUM(O2:O25)</f>
        <v>11250000</v>
      </c>
      <c r="P26" s="4">
        <f>SUM(P2:P25)</f>
        <v>11250000</v>
      </c>
      <c r="Q26" s="7">
        <f>SUM(Q2:Q25)</f>
        <v>153450000</v>
      </c>
    </row>
    <row r="28" spans="1:17" x14ac:dyDescent="0.25">
      <c r="C28" s="6">
        <v>1</v>
      </c>
      <c r="D28" s="6">
        <v>2</v>
      </c>
      <c r="E28" s="6">
        <v>3</v>
      </c>
      <c r="F28" s="6">
        <v>4</v>
      </c>
      <c r="G28" s="6">
        <v>5</v>
      </c>
      <c r="H28" s="6">
        <v>6</v>
      </c>
      <c r="I28" s="6">
        <v>7</v>
      </c>
      <c r="J28" s="6">
        <v>8</v>
      </c>
      <c r="K28" s="6">
        <v>9</v>
      </c>
      <c r="L28" s="6">
        <v>10</v>
      </c>
      <c r="M28" s="6">
        <v>11</v>
      </c>
      <c r="N28" s="6">
        <v>12</v>
      </c>
      <c r="O28" s="4" t="s">
        <v>23</v>
      </c>
      <c r="P28" s="4" t="s">
        <v>24</v>
      </c>
    </row>
    <row r="29" spans="1:17" x14ac:dyDescent="0.25">
      <c r="B29" s="8" t="s">
        <v>25</v>
      </c>
      <c r="C29" s="4">
        <v>485000</v>
      </c>
      <c r="D29" s="4">
        <v>485000</v>
      </c>
      <c r="E29" s="4">
        <v>485000</v>
      </c>
      <c r="F29" s="4">
        <v>485000</v>
      </c>
      <c r="G29" s="4">
        <v>485000</v>
      </c>
      <c r="H29" s="4">
        <v>485000</v>
      </c>
      <c r="I29" s="4">
        <v>485000</v>
      </c>
      <c r="J29" s="4">
        <v>485000</v>
      </c>
      <c r="K29" s="4">
        <v>485000</v>
      </c>
      <c r="L29" s="4">
        <v>485000</v>
      </c>
      <c r="M29" s="4">
        <v>485000</v>
      </c>
      <c r="N29" s="4">
        <v>485000</v>
      </c>
      <c r="O29" s="4">
        <v>500000</v>
      </c>
      <c r="P29" s="4">
        <v>500000</v>
      </c>
      <c r="Q29" s="4">
        <f>SUM(C29:P29)</f>
        <v>6820000</v>
      </c>
    </row>
    <row r="30" spans="1:17" x14ac:dyDescent="0.25">
      <c r="B30" s="1" t="s">
        <v>26</v>
      </c>
      <c r="C30" s="4">
        <v>485000</v>
      </c>
      <c r="D30" s="4">
        <v>485000</v>
      </c>
      <c r="E30" s="4">
        <v>485000</v>
      </c>
      <c r="F30" s="4">
        <v>485000</v>
      </c>
      <c r="G30" s="4">
        <v>485000</v>
      </c>
      <c r="H30" s="4">
        <v>485000</v>
      </c>
      <c r="I30" s="4">
        <v>485000</v>
      </c>
      <c r="J30" s="4">
        <v>485000</v>
      </c>
      <c r="K30" s="4">
        <v>485000</v>
      </c>
      <c r="L30" s="4">
        <v>485000</v>
      </c>
      <c r="M30" s="4">
        <v>485000</v>
      </c>
      <c r="N30" s="4">
        <v>485000</v>
      </c>
      <c r="O30" s="4">
        <v>500000</v>
      </c>
      <c r="P30" s="4">
        <v>500000</v>
      </c>
      <c r="Q30" s="4">
        <f t="shared" ref="Q30:Q51" si="3">SUM(C30:P30)</f>
        <v>6820000</v>
      </c>
    </row>
    <row r="31" spans="1:17" x14ac:dyDescent="0.25">
      <c r="B31" s="1" t="s">
        <v>27</v>
      </c>
      <c r="C31" s="4">
        <v>485000</v>
      </c>
      <c r="D31" s="4">
        <v>485000</v>
      </c>
      <c r="E31" s="4">
        <v>485000</v>
      </c>
      <c r="F31" s="4">
        <v>485000</v>
      </c>
      <c r="G31" s="4">
        <v>485000</v>
      </c>
      <c r="H31" s="4">
        <v>485000</v>
      </c>
      <c r="I31" s="4">
        <v>485000</v>
      </c>
      <c r="J31" s="4">
        <v>485000</v>
      </c>
      <c r="K31" s="4">
        <v>485000</v>
      </c>
      <c r="L31" s="4">
        <v>485000</v>
      </c>
      <c r="M31" s="4">
        <v>485000</v>
      </c>
      <c r="N31" s="4">
        <v>485000</v>
      </c>
      <c r="O31" s="4">
        <v>500000</v>
      </c>
      <c r="P31" s="4">
        <v>500000</v>
      </c>
      <c r="Q31" s="4">
        <f t="shared" si="3"/>
        <v>6820000</v>
      </c>
    </row>
    <row r="32" spans="1:17" x14ac:dyDescent="0.25">
      <c r="B32" s="9" t="s">
        <v>28</v>
      </c>
      <c r="C32" s="4">
        <v>485000</v>
      </c>
      <c r="D32" s="4">
        <v>485000</v>
      </c>
      <c r="E32" s="4">
        <v>485000</v>
      </c>
      <c r="F32" s="4">
        <v>485000</v>
      </c>
      <c r="G32" s="4">
        <v>485000</v>
      </c>
      <c r="H32" s="4">
        <v>485000</v>
      </c>
      <c r="I32" s="4">
        <v>485000</v>
      </c>
      <c r="J32" s="4">
        <v>485000</v>
      </c>
      <c r="K32" s="4">
        <v>485000</v>
      </c>
      <c r="L32" s="4">
        <v>485000</v>
      </c>
      <c r="M32" s="4">
        <v>485000</v>
      </c>
      <c r="N32" s="4">
        <v>485000</v>
      </c>
      <c r="O32" s="4">
        <v>500000</v>
      </c>
      <c r="P32" s="4">
        <v>500000</v>
      </c>
      <c r="Q32" s="4">
        <f t="shared" si="3"/>
        <v>6820000</v>
      </c>
    </row>
    <row r="33" spans="2:17" x14ac:dyDescent="0.25">
      <c r="B33" s="2" t="s">
        <v>29</v>
      </c>
      <c r="C33" s="4">
        <v>485000</v>
      </c>
      <c r="D33" s="4">
        <v>485000</v>
      </c>
      <c r="E33" s="4">
        <v>485000</v>
      </c>
      <c r="F33" s="4">
        <v>485000</v>
      </c>
      <c r="G33" s="4">
        <v>485000</v>
      </c>
      <c r="H33" s="4">
        <v>485000</v>
      </c>
      <c r="I33" s="4">
        <v>485000</v>
      </c>
      <c r="J33" s="4">
        <v>485000</v>
      </c>
      <c r="K33" s="4">
        <v>485000</v>
      </c>
      <c r="L33" s="4">
        <v>485000</v>
      </c>
      <c r="M33" s="4">
        <v>485000</v>
      </c>
      <c r="N33" s="4">
        <v>485000</v>
      </c>
      <c r="O33" s="4">
        <v>500000</v>
      </c>
      <c r="P33" s="4">
        <v>500000</v>
      </c>
      <c r="Q33" s="4">
        <f t="shared" si="3"/>
        <v>6820000</v>
      </c>
    </row>
    <row r="34" spans="2:17" x14ac:dyDescent="0.25">
      <c r="B34" s="2" t="s">
        <v>30</v>
      </c>
      <c r="C34" s="4">
        <v>485000</v>
      </c>
      <c r="D34" s="4">
        <v>485000</v>
      </c>
      <c r="E34" s="4">
        <v>485000</v>
      </c>
      <c r="F34" s="4">
        <v>485000</v>
      </c>
      <c r="G34" s="4">
        <v>485000</v>
      </c>
      <c r="H34" s="4">
        <v>485000</v>
      </c>
      <c r="I34" s="4">
        <v>485000</v>
      </c>
      <c r="J34" s="4">
        <v>485000</v>
      </c>
      <c r="K34" s="4">
        <v>485000</v>
      </c>
      <c r="L34" s="4">
        <v>485000</v>
      </c>
      <c r="M34" s="4">
        <v>485000</v>
      </c>
      <c r="N34" s="4">
        <v>485000</v>
      </c>
      <c r="O34" s="4">
        <v>500000</v>
      </c>
      <c r="P34" s="4">
        <v>500000</v>
      </c>
      <c r="Q34" s="4">
        <f t="shared" si="3"/>
        <v>6820000</v>
      </c>
    </row>
    <row r="35" spans="2:17" x14ac:dyDescent="0.25">
      <c r="B35" s="1" t="s">
        <v>31</v>
      </c>
      <c r="C35" s="4">
        <v>485000</v>
      </c>
      <c r="D35" s="4">
        <v>485000</v>
      </c>
      <c r="E35" s="4">
        <v>485000</v>
      </c>
      <c r="F35" s="4">
        <v>485000</v>
      </c>
      <c r="G35" s="4">
        <v>485000</v>
      </c>
      <c r="H35" s="4">
        <v>485000</v>
      </c>
      <c r="I35" s="4">
        <v>485000</v>
      </c>
      <c r="J35" s="4">
        <v>485000</v>
      </c>
      <c r="K35" s="4">
        <v>485000</v>
      </c>
      <c r="L35" s="4">
        <v>485000</v>
      </c>
      <c r="M35" s="4">
        <v>485000</v>
      </c>
      <c r="N35" s="4">
        <v>485000</v>
      </c>
      <c r="O35" s="4">
        <v>500000</v>
      </c>
      <c r="P35" s="4">
        <v>500000</v>
      </c>
      <c r="Q35" s="4">
        <f t="shared" si="3"/>
        <v>6820000</v>
      </c>
    </row>
    <row r="36" spans="2:17" x14ac:dyDescent="0.25">
      <c r="B36" s="1" t="s">
        <v>32</v>
      </c>
      <c r="C36" s="4">
        <v>485000</v>
      </c>
      <c r="D36" s="4">
        <v>485000</v>
      </c>
      <c r="E36" s="4">
        <v>485000</v>
      </c>
      <c r="F36" s="4">
        <v>485000</v>
      </c>
      <c r="G36" s="4">
        <v>485000</v>
      </c>
      <c r="H36" s="4">
        <v>485000</v>
      </c>
      <c r="I36" s="4">
        <v>485000</v>
      </c>
      <c r="J36" s="4">
        <v>485000</v>
      </c>
      <c r="K36" s="4">
        <v>485000</v>
      </c>
      <c r="L36" s="4">
        <v>485000</v>
      </c>
      <c r="M36" s="4">
        <v>485000</v>
      </c>
      <c r="N36" s="4">
        <v>485000</v>
      </c>
      <c r="O36" s="4">
        <v>500000</v>
      </c>
      <c r="P36" s="4">
        <v>500000</v>
      </c>
      <c r="Q36" s="4">
        <f t="shared" si="3"/>
        <v>6820000</v>
      </c>
    </row>
    <row r="37" spans="2:17" x14ac:dyDescent="0.25">
      <c r="B37" s="1" t="s">
        <v>33</v>
      </c>
      <c r="C37" s="4">
        <v>485000</v>
      </c>
      <c r="D37" s="4">
        <v>485000</v>
      </c>
      <c r="E37" s="4">
        <v>485000</v>
      </c>
      <c r="F37" s="4">
        <v>485000</v>
      </c>
      <c r="G37" s="4">
        <v>485000</v>
      </c>
      <c r="H37" s="4">
        <v>485000</v>
      </c>
      <c r="I37" s="4">
        <v>485000</v>
      </c>
      <c r="J37" s="4">
        <v>485000</v>
      </c>
      <c r="K37" s="4">
        <v>485000</v>
      </c>
      <c r="L37" s="4">
        <v>485000</v>
      </c>
      <c r="M37" s="4">
        <v>485000</v>
      </c>
      <c r="N37" s="4">
        <v>485000</v>
      </c>
      <c r="O37" s="4">
        <v>500000</v>
      </c>
      <c r="P37" s="4">
        <v>500000</v>
      </c>
      <c r="Q37" s="4">
        <f t="shared" si="3"/>
        <v>6820000</v>
      </c>
    </row>
    <row r="38" spans="2:17" x14ac:dyDescent="0.25">
      <c r="B38" s="8" t="s">
        <v>34</v>
      </c>
      <c r="C38" s="4">
        <v>485000</v>
      </c>
      <c r="D38" s="4">
        <v>485000</v>
      </c>
      <c r="E38" s="4">
        <v>485000</v>
      </c>
      <c r="F38" s="4">
        <v>485000</v>
      </c>
      <c r="G38" s="4">
        <v>485000</v>
      </c>
      <c r="H38" s="4">
        <v>485000</v>
      </c>
      <c r="I38" s="4">
        <v>485000</v>
      </c>
      <c r="J38" s="4">
        <v>485000</v>
      </c>
      <c r="K38" s="4">
        <v>485000</v>
      </c>
      <c r="L38" s="4">
        <v>485000</v>
      </c>
      <c r="M38" s="4">
        <v>485000</v>
      </c>
      <c r="N38" s="4">
        <v>485000</v>
      </c>
      <c r="O38" s="4">
        <v>500000</v>
      </c>
      <c r="P38" s="4">
        <v>500000</v>
      </c>
      <c r="Q38" s="4">
        <f t="shared" si="3"/>
        <v>6820000</v>
      </c>
    </row>
    <row r="39" spans="2:17" x14ac:dyDescent="0.25">
      <c r="B39" s="1" t="s">
        <v>35</v>
      </c>
      <c r="C39" s="4">
        <v>485000</v>
      </c>
      <c r="D39" s="4">
        <v>485000</v>
      </c>
      <c r="E39" s="4">
        <v>485000</v>
      </c>
      <c r="F39" s="4">
        <v>485000</v>
      </c>
      <c r="G39" s="4">
        <v>485000</v>
      </c>
      <c r="H39" s="4">
        <v>485000</v>
      </c>
      <c r="I39" s="4">
        <v>485000</v>
      </c>
      <c r="J39" s="4">
        <v>485000</v>
      </c>
      <c r="K39" s="4">
        <v>485000</v>
      </c>
      <c r="L39" s="4">
        <v>485000</v>
      </c>
      <c r="M39" s="4">
        <v>485000</v>
      </c>
      <c r="N39" s="4">
        <v>485000</v>
      </c>
      <c r="O39" s="4">
        <v>500000</v>
      </c>
      <c r="P39" s="4">
        <v>500000</v>
      </c>
      <c r="Q39" s="4">
        <f t="shared" si="3"/>
        <v>6820000</v>
      </c>
    </row>
    <row r="40" spans="2:17" s="12" customFormat="1" x14ac:dyDescent="0.25">
      <c r="B40" s="13" t="s">
        <v>36</v>
      </c>
      <c r="C40" s="12">
        <v>242500</v>
      </c>
      <c r="D40" s="12">
        <v>242500</v>
      </c>
      <c r="E40" s="12">
        <v>242500</v>
      </c>
      <c r="F40" s="12">
        <v>242500</v>
      </c>
      <c r="G40" s="12">
        <v>242500</v>
      </c>
      <c r="H40" s="12">
        <v>242500</v>
      </c>
      <c r="I40" s="12">
        <v>242500</v>
      </c>
      <c r="J40" s="12">
        <v>242500</v>
      </c>
      <c r="K40" s="12">
        <v>242500</v>
      </c>
      <c r="L40" s="12">
        <v>242500</v>
      </c>
      <c r="M40" s="12">
        <v>242500</v>
      </c>
      <c r="N40" s="12">
        <v>242500</v>
      </c>
      <c r="O40" s="12">
        <v>250000</v>
      </c>
      <c r="P40" s="12">
        <v>250000</v>
      </c>
      <c r="Q40" s="12">
        <f t="shared" si="3"/>
        <v>3410000</v>
      </c>
    </row>
    <row r="41" spans="2:17" x14ac:dyDescent="0.25">
      <c r="B41" s="1" t="s">
        <v>37</v>
      </c>
      <c r="C41" s="4">
        <v>485000</v>
      </c>
      <c r="D41" s="4">
        <v>485000</v>
      </c>
      <c r="E41" s="4">
        <v>485000</v>
      </c>
      <c r="F41" s="4">
        <v>485000</v>
      </c>
      <c r="G41" s="4">
        <v>485000</v>
      </c>
      <c r="H41" s="4">
        <v>485000</v>
      </c>
      <c r="I41" s="4">
        <v>485000</v>
      </c>
      <c r="J41" s="4">
        <v>485000</v>
      </c>
      <c r="K41" s="4">
        <v>485000</v>
      </c>
      <c r="L41" s="4">
        <v>485000</v>
      </c>
      <c r="M41" s="4">
        <v>485000</v>
      </c>
      <c r="N41" s="4">
        <v>485000</v>
      </c>
      <c r="O41" s="4">
        <v>500000</v>
      </c>
      <c r="P41" s="4">
        <v>500000</v>
      </c>
      <c r="Q41" s="4">
        <f t="shared" si="3"/>
        <v>6820000</v>
      </c>
    </row>
    <row r="42" spans="2:17" s="12" customFormat="1" x14ac:dyDescent="0.25">
      <c r="B42" s="13" t="s">
        <v>38</v>
      </c>
      <c r="C42" s="12">
        <v>242500</v>
      </c>
      <c r="D42" s="12">
        <v>242500</v>
      </c>
      <c r="E42" s="12">
        <v>242500</v>
      </c>
      <c r="F42" s="12">
        <v>242500</v>
      </c>
      <c r="G42" s="12">
        <v>242500</v>
      </c>
      <c r="H42" s="12">
        <v>242500</v>
      </c>
      <c r="I42" s="12">
        <v>242500</v>
      </c>
      <c r="J42" s="12">
        <v>242500</v>
      </c>
      <c r="K42" s="12">
        <v>242500</v>
      </c>
      <c r="L42" s="12">
        <v>242500</v>
      </c>
      <c r="M42" s="12">
        <v>242500</v>
      </c>
      <c r="N42" s="12">
        <v>242500</v>
      </c>
      <c r="O42" s="12">
        <v>250000</v>
      </c>
      <c r="P42" s="12">
        <v>250000</v>
      </c>
      <c r="Q42" s="12">
        <f t="shared" si="3"/>
        <v>3410000</v>
      </c>
    </row>
    <row r="43" spans="2:17" x14ac:dyDescent="0.25">
      <c r="B43" s="2" t="s">
        <v>39</v>
      </c>
      <c r="C43" s="4">
        <v>485000</v>
      </c>
      <c r="D43" s="4">
        <v>485000</v>
      </c>
      <c r="E43" s="4">
        <v>485000</v>
      </c>
      <c r="F43" s="4">
        <v>485000</v>
      </c>
      <c r="G43" s="4">
        <v>485000</v>
      </c>
      <c r="H43" s="4">
        <v>485000</v>
      </c>
      <c r="I43" s="4">
        <v>485000</v>
      </c>
      <c r="J43" s="4">
        <v>485000</v>
      </c>
      <c r="K43" s="4">
        <v>485000</v>
      </c>
      <c r="L43" s="4">
        <v>485000</v>
      </c>
      <c r="M43" s="4">
        <v>485000</v>
      </c>
      <c r="N43" s="4">
        <v>485000</v>
      </c>
      <c r="O43" s="4">
        <v>500000</v>
      </c>
      <c r="P43" s="4">
        <v>500000</v>
      </c>
      <c r="Q43" s="4">
        <f t="shared" si="3"/>
        <v>6820000</v>
      </c>
    </row>
    <row r="44" spans="2:17" x14ac:dyDescent="0.25">
      <c r="B44" s="2" t="s">
        <v>40</v>
      </c>
      <c r="C44" s="4">
        <v>485000</v>
      </c>
      <c r="D44" s="4">
        <v>485000</v>
      </c>
      <c r="E44" s="4">
        <v>485000</v>
      </c>
      <c r="F44" s="4">
        <v>485000</v>
      </c>
      <c r="G44" s="4">
        <v>485000</v>
      </c>
      <c r="H44" s="4">
        <v>485000</v>
      </c>
      <c r="I44" s="4">
        <v>485000</v>
      </c>
      <c r="J44" s="4">
        <v>485000</v>
      </c>
      <c r="K44" s="4">
        <v>485000</v>
      </c>
      <c r="L44" s="4">
        <v>485000</v>
      </c>
      <c r="M44" s="4">
        <v>485000</v>
      </c>
      <c r="N44" s="4">
        <v>485000</v>
      </c>
      <c r="O44" s="4">
        <v>500000</v>
      </c>
      <c r="P44" s="4">
        <v>500000</v>
      </c>
      <c r="Q44" s="4">
        <f t="shared" si="3"/>
        <v>6820000</v>
      </c>
    </row>
    <row r="45" spans="2:17" x14ac:dyDescent="0.25">
      <c r="B45" s="1" t="s">
        <v>41</v>
      </c>
      <c r="C45" s="4">
        <v>485000</v>
      </c>
      <c r="D45" s="4">
        <v>485000</v>
      </c>
      <c r="E45" s="4">
        <v>485000</v>
      </c>
      <c r="F45" s="4">
        <v>485000</v>
      </c>
      <c r="G45" s="4">
        <v>485000</v>
      </c>
      <c r="H45" s="4">
        <v>485000</v>
      </c>
      <c r="I45" s="4">
        <v>485000</v>
      </c>
      <c r="J45" s="4">
        <v>485000</v>
      </c>
      <c r="K45" s="4">
        <v>485000</v>
      </c>
      <c r="L45" s="4">
        <v>485000</v>
      </c>
      <c r="M45" s="4">
        <v>485000</v>
      </c>
      <c r="N45" s="4">
        <v>485000</v>
      </c>
      <c r="O45" s="4">
        <v>500000</v>
      </c>
      <c r="P45" s="4">
        <v>500000</v>
      </c>
      <c r="Q45" s="4">
        <f t="shared" si="3"/>
        <v>6820000</v>
      </c>
    </row>
    <row r="46" spans="2:17" x14ac:dyDescent="0.25">
      <c r="B46" s="10" t="s">
        <v>42</v>
      </c>
      <c r="C46" s="4">
        <v>485000</v>
      </c>
      <c r="D46" s="4">
        <v>485000</v>
      </c>
      <c r="E46" s="4">
        <v>485000</v>
      </c>
      <c r="F46" s="4">
        <v>485000</v>
      </c>
      <c r="G46" s="4">
        <v>485000</v>
      </c>
      <c r="H46" s="4">
        <v>485000</v>
      </c>
      <c r="I46" s="4">
        <v>485000</v>
      </c>
      <c r="J46" s="4">
        <v>485000</v>
      </c>
      <c r="K46" s="4">
        <v>485000</v>
      </c>
      <c r="L46" s="4">
        <v>485000</v>
      </c>
      <c r="M46" s="4">
        <v>485000</v>
      </c>
      <c r="N46" s="4">
        <v>485000</v>
      </c>
      <c r="O46" s="4">
        <v>500000</v>
      </c>
      <c r="P46" s="4">
        <v>500000</v>
      </c>
      <c r="Q46" s="4">
        <f t="shared" si="3"/>
        <v>6820000</v>
      </c>
    </row>
    <row r="47" spans="2:17" x14ac:dyDescent="0.25">
      <c r="B47" s="1" t="s">
        <v>43</v>
      </c>
      <c r="C47" s="4">
        <v>485000</v>
      </c>
      <c r="D47" s="4">
        <v>485000</v>
      </c>
      <c r="E47" s="4">
        <v>485000</v>
      </c>
      <c r="F47" s="4">
        <v>485000</v>
      </c>
      <c r="G47" s="4">
        <v>485000</v>
      </c>
      <c r="H47" s="4">
        <v>485000</v>
      </c>
      <c r="I47" s="4">
        <v>485000</v>
      </c>
      <c r="J47" s="4">
        <v>485000</v>
      </c>
      <c r="K47" s="4">
        <v>485000</v>
      </c>
      <c r="L47" s="4">
        <v>485000</v>
      </c>
      <c r="M47" s="4">
        <v>485000</v>
      </c>
      <c r="N47" s="4">
        <v>485000</v>
      </c>
      <c r="O47" s="4">
        <v>500000</v>
      </c>
      <c r="P47" s="4">
        <v>500000</v>
      </c>
      <c r="Q47" s="4">
        <f t="shared" si="3"/>
        <v>6820000</v>
      </c>
    </row>
    <row r="48" spans="2:17" x14ac:dyDescent="0.25">
      <c r="B48" s="13" t="s">
        <v>44</v>
      </c>
      <c r="C48" s="4">
        <v>485000</v>
      </c>
      <c r="D48" s="4">
        <v>485000</v>
      </c>
      <c r="E48" s="4">
        <v>485000</v>
      </c>
      <c r="F48" s="4">
        <v>485000</v>
      </c>
      <c r="G48" s="4">
        <v>485000</v>
      </c>
      <c r="H48" s="4">
        <v>485000</v>
      </c>
      <c r="I48" s="4">
        <v>485000</v>
      </c>
      <c r="J48" s="4">
        <v>485000</v>
      </c>
      <c r="K48" s="4">
        <v>485000</v>
      </c>
      <c r="L48" s="4">
        <v>485000</v>
      </c>
      <c r="M48" s="4">
        <v>485000</v>
      </c>
      <c r="N48" s="4">
        <v>485000</v>
      </c>
      <c r="O48" s="4">
        <v>500000</v>
      </c>
      <c r="P48" s="4">
        <v>500000</v>
      </c>
      <c r="Q48" s="4">
        <f t="shared" si="3"/>
        <v>6820000</v>
      </c>
    </row>
    <row r="49" spans="2:17" x14ac:dyDescent="0.25">
      <c r="B49" s="1" t="s">
        <v>45</v>
      </c>
      <c r="C49" s="4">
        <v>485000</v>
      </c>
      <c r="D49" s="4">
        <v>485000</v>
      </c>
      <c r="E49" s="4">
        <v>485000</v>
      </c>
      <c r="F49" s="4">
        <v>485000</v>
      </c>
      <c r="G49" s="4">
        <v>485000</v>
      </c>
      <c r="H49" s="4">
        <v>485000</v>
      </c>
      <c r="I49" s="4">
        <v>485000</v>
      </c>
      <c r="J49" s="4">
        <v>485000</v>
      </c>
      <c r="K49" s="4">
        <v>485000</v>
      </c>
      <c r="L49" s="4">
        <v>485000</v>
      </c>
      <c r="M49" s="4">
        <v>485000</v>
      </c>
      <c r="N49" s="4">
        <v>485000</v>
      </c>
      <c r="O49" s="4">
        <v>500000</v>
      </c>
      <c r="P49" s="4">
        <v>500000</v>
      </c>
      <c r="Q49" s="4">
        <f t="shared" si="3"/>
        <v>6820000</v>
      </c>
    </row>
    <row r="50" spans="2:17" x14ac:dyDescent="0.25">
      <c r="B50" s="3"/>
      <c r="Q50" s="4">
        <f t="shared" si="3"/>
        <v>0</v>
      </c>
    </row>
    <row r="51" spans="2:17" x14ac:dyDescent="0.25">
      <c r="B51" s="3"/>
      <c r="Q51" s="4">
        <f t="shared" si="3"/>
        <v>0</v>
      </c>
    </row>
    <row r="52" spans="2:17" x14ac:dyDescent="0.25">
      <c r="C52" s="4">
        <f t="shared" ref="C52:Q52" si="4">SUM(C29:C51)</f>
        <v>9700000</v>
      </c>
      <c r="D52" s="4">
        <f t="shared" si="4"/>
        <v>9700000</v>
      </c>
      <c r="E52" s="4">
        <f t="shared" si="4"/>
        <v>9700000</v>
      </c>
      <c r="F52" s="4">
        <f t="shared" si="4"/>
        <v>9700000</v>
      </c>
      <c r="G52" s="4">
        <f t="shared" si="4"/>
        <v>9700000</v>
      </c>
      <c r="H52" s="4">
        <f t="shared" si="4"/>
        <v>9700000</v>
      </c>
      <c r="I52" s="4">
        <f t="shared" si="4"/>
        <v>9700000</v>
      </c>
      <c r="J52" s="4">
        <f t="shared" si="4"/>
        <v>9700000</v>
      </c>
      <c r="K52" s="4">
        <f t="shared" si="4"/>
        <v>9700000</v>
      </c>
      <c r="L52" s="4">
        <f t="shared" si="4"/>
        <v>9700000</v>
      </c>
      <c r="M52" s="4">
        <f t="shared" si="4"/>
        <v>9700000</v>
      </c>
      <c r="N52" s="4">
        <f t="shared" si="4"/>
        <v>9700000</v>
      </c>
      <c r="O52" s="4">
        <f t="shared" si="4"/>
        <v>10000000</v>
      </c>
      <c r="P52" s="4">
        <f t="shared" si="4"/>
        <v>10000000</v>
      </c>
      <c r="Q52" s="7">
        <f t="shared" si="4"/>
        <v>136400000</v>
      </c>
    </row>
    <row r="54" spans="2:17" x14ac:dyDescent="0.25">
      <c r="C54" s="6">
        <v>1</v>
      </c>
      <c r="D54" s="6">
        <v>2</v>
      </c>
      <c r="E54" s="6">
        <v>3</v>
      </c>
      <c r="F54" s="6">
        <v>4</v>
      </c>
      <c r="G54" s="6">
        <v>5</v>
      </c>
      <c r="H54" s="6">
        <v>6</v>
      </c>
      <c r="I54" s="6">
        <v>7</v>
      </c>
      <c r="J54" s="6">
        <v>8</v>
      </c>
      <c r="K54" s="6">
        <v>9</v>
      </c>
      <c r="L54" s="6">
        <v>10</v>
      </c>
      <c r="M54" s="6">
        <v>11</v>
      </c>
      <c r="N54" s="6">
        <v>12</v>
      </c>
      <c r="O54" s="4" t="s">
        <v>23</v>
      </c>
      <c r="P54" s="4" t="s">
        <v>24</v>
      </c>
    </row>
    <row r="55" spans="2:17" x14ac:dyDescent="0.25">
      <c r="B55" s="1" t="s">
        <v>46</v>
      </c>
      <c r="C55" s="4">
        <v>485000</v>
      </c>
      <c r="D55" s="4">
        <v>485000</v>
      </c>
      <c r="E55" s="4">
        <v>485000</v>
      </c>
      <c r="F55" s="4">
        <v>485000</v>
      </c>
      <c r="G55" s="4">
        <v>485000</v>
      </c>
      <c r="H55" s="4">
        <v>485000</v>
      </c>
      <c r="I55" s="4">
        <v>485000</v>
      </c>
      <c r="J55" s="4">
        <v>485000</v>
      </c>
      <c r="K55" s="4">
        <v>485000</v>
      </c>
      <c r="L55" s="4">
        <v>485000</v>
      </c>
      <c r="M55" s="4">
        <v>485000</v>
      </c>
      <c r="N55" s="4">
        <v>485000</v>
      </c>
      <c r="O55" s="4">
        <v>500000</v>
      </c>
      <c r="P55" s="4">
        <v>500000</v>
      </c>
      <c r="Q55" s="4">
        <f>SUM(C55:P55)</f>
        <v>6820000</v>
      </c>
    </row>
    <row r="56" spans="2:17" x14ac:dyDescent="0.25">
      <c r="B56" s="1" t="s">
        <v>47</v>
      </c>
      <c r="C56" s="4">
        <v>485000</v>
      </c>
      <c r="D56" s="4">
        <v>485000</v>
      </c>
      <c r="E56" s="4">
        <v>485000</v>
      </c>
      <c r="F56" s="4">
        <v>485000</v>
      </c>
      <c r="G56" s="4">
        <v>485000</v>
      </c>
      <c r="H56" s="4">
        <v>485000</v>
      </c>
      <c r="I56" s="4">
        <v>485000</v>
      </c>
      <c r="J56" s="4">
        <v>485000</v>
      </c>
      <c r="K56" s="4">
        <v>485000</v>
      </c>
      <c r="L56" s="4">
        <v>485000</v>
      </c>
      <c r="M56" s="4">
        <v>485000</v>
      </c>
      <c r="N56" s="4">
        <v>485000</v>
      </c>
      <c r="O56" s="4">
        <v>500000</v>
      </c>
      <c r="P56" s="4">
        <v>500000</v>
      </c>
      <c r="Q56" s="4">
        <f t="shared" ref="Q56:Q77" si="5">SUM(C56:P56)</f>
        <v>6820000</v>
      </c>
    </row>
    <row r="57" spans="2:17" x14ac:dyDescent="0.25">
      <c r="B57" s="1" t="s">
        <v>48</v>
      </c>
      <c r="C57" s="4">
        <v>485000</v>
      </c>
      <c r="D57" s="4">
        <v>485000</v>
      </c>
      <c r="E57" s="4">
        <v>485000</v>
      </c>
      <c r="F57" s="4">
        <v>485000</v>
      </c>
      <c r="G57" s="4">
        <v>485000</v>
      </c>
      <c r="H57" s="4">
        <v>485000</v>
      </c>
      <c r="I57" s="4">
        <v>485000</v>
      </c>
      <c r="J57" s="4">
        <v>485000</v>
      </c>
      <c r="K57" s="4">
        <v>485000</v>
      </c>
      <c r="L57" s="4">
        <v>485000</v>
      </c>
      <c r="M57" s="4">
        <v>485000</v>
      </c>
      <c r="N57" s="4">
        <v>485000</v>
      </c>
      <c r="O57" s="4">
        <v>500000</v>
      </c>
      <c r="P57" s="4">
        <v>500000</v>
      </c>
      <c r="Q57" s="4">
        <f t="shared" si="5"/>
        <v>6820000</v>
      </c>
    </row>
    <row r="58" spans="2:17" x14ac:dyDescent="0.25">
      <c r="B58" s="1" t="s">
        <v>49</v>
      </c>
      <c r="C58" s="4">
        <v>485000</v>
      </c>
      <c r="D58" s="4">
        <v>485000</v>
      </c>
      <c r="E58" s="4">
        <v>485000</v>
      </c>
      <c r="F58" s="4">
        <v>485000</v>
      </c>
      <c r="G58" s="4">
        <v>485000</v>
      </c>
      <c r="H58" s="4">
        <v>485000</v>
      </c>
      <c r="I58" s="4">
        <v>485000</v>
      </c>
      <c r="J58" s="4">
        <v>485000</v>
      </c>
      <c r="K58" s="4">
        <v>485000</v>
      </c>
      <c r="L58" s="4">
        <v>485000</v>
      </c>
      <c r="M58" s="4">
        <v>485000</v>
      </c>
      <c r="N58" s="4">
        <v>485000</v>
      </c>
      <c r="O58" s="4">
        <v>500000</v>
      </c>
      <c r="P58" s="4">
        <v>500000</v>
      </c>
      <c r="Q58" s="4">
        <f t="shared" si="5"/>
        <v>6820000</v>
      </c>
    </row>
    <row r="59" spans="2:17" x14ac:dyDescent="0.25">
      <c r="B59" s="1" t="s">
        <v>50</v>
      </c>
      <c r="C59" s="4">
        <v>485000</v>
      </c>
      <c r="D59" s="4">
        <v>485000</v>
      </c>
      <c r="E59" s="4">
        <v>485000</v>
      </c>
      <c r="F59" s="4">
        <v>485000</v>
      </c>
      <c r="G59" s="4">
        <v>485000</v>
      </c>
      <c r="H59" s="4">
        <v>485000</v>
      </c>
      <c r="I59" s="4">
        <v>485000</v>
      </c>
      <c r="J59" s="4">
        <v>485000</v>
      </c>
      <c r="K59" s="4">
        <v>485000</v>
      </c>
      <c r="L59" s="4">
        <v>485000</v>
      </c>
      <c r="M59" s="4">
        <v>485000</v>
      </c>
      <c r="N59" s="4">
        <v>485000</v>
      </c>
      <c r="O59" s="4">
        <v>500000</v>
      </c>
      <c r="P59" s="4">
        <v>500000</v>
      </c>
      <c r="Q59" s="4">
        <f t="shared" si="5"/>
        <v>6820000</v>
      </c>
    </row>
    <row r="60" spans="2:17" x14ac:dyDescent="0.25">
      <c r="B60" s="1" t="s">
        <v>51</v>
      </c>
      <c r="C60" s="4">
        <v>485000</v>
      </c>
      <c r="D60" s="4">
        <v>485000</v>
      </c>
      <c r="E60" s="4">
        <v>485000</v>
      </c>
      <c r="F60" s="4">
        <v>485000</v>
      </c>
      <c r="G60" s="4">
        <v>485000</v>
      </c>
      <c r="H60" s="4">
        <v>485000</v>
      </c>
      <c r="I60" s="4">
        <v>485000</v>
      </c>
      <c r="J60" s="4">
        <v>485000</v>
      </c>
      <c r="K60" s="4">
        <v>485000</v>
      </c>
      <c r="L60" s="4">
        <v>485000</v>
      </c>
      <c r="M60" s="4">
        <v>485000</v>
      </c>
      <c r="N60" s="4">
        <v>485000</v>
      </c>
      <c r="O60" s="4">
        <v>500000</v>
      </c>
      <c r="P60" s="4">
        <v>500000</v>
      </c>
      <c r="Q60" s="4">
        <f t="shared" si="5"/>
        <v>6820000</v>
      </c>
    </row>
    <row r="61" spans="2:17" x14ac:dyDescent="0.25">
      <c r="B61" s="1" t="s">
        <v>52</v>
      </c>
      <c r="C61" s="4">
        <v>485000</v>
      </c>
      <c r="D61" s="4">
        <v>485000</v>
      </c>
      <c r="E61" s="4">
        <v>485000</v>
      </c>
      <c r="F61" s="4">
        <v>485000</v>
      </c>
      <c r="G61" s="4">
        <v>485000</v>
      </c>
      <c r="H61" s="4">
        <v>485000</v>
      </c>
      <c r="I61" s="4">
        <v>485000</v>
      </c>
      <c r="J61" s="4">
        <v>485000</v>
      </c>
      <c r="K61" s="4">
        <v>485000</v>
      </c>
      <c r="L61" s="4">
        <v>485000</v>
      </c>
      <c r="M61" s="4">
        <v>485000</v>
      </c>
      <c r="N61" s="4">
        <v>485000</v>
      </c>
      <c r="O61" s="4">
        <v>500000</v>
      </c>
      <c r="P61" s="4">
        <v>500000</v>
      </c>
      <c r="Q61" s="4">
        <f t="shared" si="5"/>
        <v>6820000</v>
      </c>
    </row>
    <row r="62" spans="2:17" x14ac:dyDescent="0.25">
      <c r="B62" s="1" t="s">
        <v>53</v>
      </c>
      <c r="C62" s="4">
        <v>485000</v>
      </c>
      <c r="D62" s="4">
        <v>485000</v>
      </c>
      <c r="E62" s="4">
        <v>485000</v>
      </c>
      <c r="F62" s="4">
        <v>485000</v>
      </c>
      <c r="G62" s="4">
        <v>485000</v>
      </c>
      <c r="H62" s="4">
        <v>485000</v>
      </c>
      <c r="I62" s="4">
        <v>485000</v>
      </c>
      <c r="J62" s="4">
        <v>485000</v>
      </c>
      <c r="K62" s="4">
        <v>485000</v>
      </c>
      <c r="L62" s="4">
        <v>485000</v>
      </c>
      <c r="M62" s="4">
        <v>485000</v>
      </c>
      <c r="N62" s="4">
        <v>485000</v>
      </c>
      <c r="O62" s="4">
        <v>500000</v>
      </c>
      <c r="P62" s="4">
        <v>500000</v>
      </c>
      <c r="Q62" s="4">
        <f t="shared" si="5"/>
        <v>6820000</v>
      </c>
    </row>
    <row r="63" spans="2:17" x14ac:dyDescent="0.25">
      <c r="B63" s="1" t="s">
        <v>54</v>
      </c>
      <c r="C63" s="4">
        <v>485000</v>
      </c>
      <c r="D63" s="4">
        <v>485000</v>
      </c>
      <c r="E63" s="4">
        <v>485000</v>
      </c>
      <c r="F63" s="4">
        <v>485000</v>
      </c>
      <c r="G63" s="4">
        <v>485000</v>
      </c>
      <c r="H63" s="4">
        <v>485000</v>
      </c>
      <c r="I63" s="4">
        <v>485000</v>
      </c>
      <c r="J63" s="4">
        <v>485000</v>
      </c>
      <c r="K63" s="4">
        <v>485000</v>
      </c>
      <c r="L63" s="4">
        <v>485000</v>
      </c>
      <c r="M63" s="4">
        <v>485000</v>
      </c>
      <c r="N63" s="4">
        <v>485000</v>
      </c>
      <c r="O63" s="4">
        <v>500000</v>
      </c>
      <c r="P63" s="4">
        <v>500000</v>
      </c>
      <c r="Q63" s="4">
        <f t="shared" si="5"/>
        <v>6820000</v>
      </c>
    </row>
    <row r="64" spans="2:17" x14ac:dyDescent="0.25">
      <c r="B64" s="1" t="s">
        <v>55</v>
      </c>
      <c r="C64" s="4">
        <v>485000</v>
      </c>
      <c r="D64" s="4">
        <v>485000</v>
      </c>
      <c r="E64" s="4">
        <v>485000</v>
      </c>
      <c r="F64" s="4">
        <v>485000</v>
      </c>
      <c r="G64" s="4">
        <v>485000</v>
      </c>
      <c r="H64" s="4">
        <v>485000</v>
      </c>
      <c r="I64" s="4">
        <v>485000</v>
      </c>
      <c r="J64" s="4">
        <v>485000</v>
      </c>
      <c r="K64" s="4">
        <v>485000</v>
      </c>
      <c r="L64" s="4">
        <v>485000</v>
      </c>
      <c r="M64" s="4">
        <v>485000</v>
      </c>
      <c r="N64" s="4">
        <v>485000</v>
      </c>
      <c r="O64" s="4">
        <v>500000</v>
      </c>
      <c r="P64" s="4">
        <v>500000</v>
      </c>
      <c r="Q64" s="4">
        <f t="shared" si="5"/>
        <v>6820000</v>
      </c>
    </row>
    <row r="65" spans="2:17" x14ac:dyDescent="0.25">
      <c r="B65" s="1" t="s">
        <v>56</v>
      </c>
      <c r="C65" s="4">
        <v>485000</v>
      </c>
      <c r="D65" s="4">
        <v>485000</v>
      </c>
      <c r="E65" s="4">
        <v>485000</v>
      </c>
      <c r="F65" s="4">
        <v>485000</v>
      </c>
      <c r="G65" s="4">
        <v>485000</v>
      </c>
      <c r="H65" s="4">
        <v>485000</v>
      </c>
      <c r="I65" s="4">
        <v>485000</v>
      </c>
      <c r="J65" s="4">
        <v>485000</v>
      </c>
      <c r="K65" s="4">
        <v>485000</v>
      </c>
      <c r="L65" s="4">
        <v>485000</v>
      </c>
      <c r="M65" s="4">
        <v>485000</v>
      </c>
      <c r="N65" s="4">
        <v>485000</v>
      </c>
      <c r="O65" s="4">
        <v>500000</v>
      </c>
      <c r="P65" s="4">
        <v>500000</v>
      </c>
      <c r="Q65" s="4">
        <f t="shared" si="5"/>
        <v>6820000</v>
      </c>
    </row>
    <row r="66" spans="2:17" x14ac:dyDescent="0.25">
      <c r="B66" s="1" t="s">
        <v>57</v>
      </c>
      <c r="C66" s="4">
        <v>485000</v>
      </c>
      <c r="D66" s="4">
        <v>485000</v>
      </c>
      <c r="E66" s="4">
        <v>485000</v>
      </c>
      <c r="F66" s="4">
        <v>485000</v>
      </c>
      <c r="G66" s="4">
        <v>485000</v>
      </c>
      <c r="H66" s="4">
        <v>485000</v>
      </c>
      <c r="I66" s="4">
        <v>485000</v>
      </c>
      <c r="J66" s="4">
        <v>485000</v>
      </c>
      <c r="K66" s="4">
        <v>485000</v>
      </c>
      <c r="L66" s="4">
        <v>485000</v>
      </c>
      <c r="M66" s="4">
        <v>485000</v>
      </c>
      <c r="N66" s="4">
        <v>485000</v>
      </c>
      <c r="O66" s="4">
        <v>500000</v>
      </c>
      <c r="P66" s="4">
        <v>500000</v>
      </c>
      <c r="Q66" s="4">
        <f t="shared" si="5"/>
        <v>6820000</v>
      </c>
    </row>
    <row r="67" spans="2:17" x14ac:dyDescent="0.25">
      <c r="B67" s="1" t="s">
        <v>58</v>
      </c>
      <c r="C67" s="4">
        <v>485000</v>
      </c>
      <c r="D67" s="4">
        <v>485000</v>
      </c>
      <c r="E67" s="4">
        <v>485000</v>
      </c>
      <c r="F67" s="4">
        <v>485000</v>
      </c>
      <c r="G67" s="4">
        <v>485000</v>
      </c>
      <c r="H67" s="4">
        <v>485000</v>
      </c>
      <c r="I67" s="4">
        <v>485000</v>
      </c>
      <c r="J67" s="4">
        <v>485000</v>
      </c>
      <c r="K67" s="4">
        <v>485000</v>
      </c>
      <c r="L67" s="4">
        <v>485000</v>
      </c>
      <c r="M67" s="4">
        <v>485000</v>
      </c>
      <c r="N67" s="4">
        <v>485000</v>
      </c>
      <c r="O67" s="4">
        <v>500000</v>
      </c>
      <c r="P67" s="4">
        <v>500000</v>
      </c>
      <c r="Q67" s="4">
        <f t="shared" si="5"/>
        <v>6820000</v>
      </c>
    </row>
    <row r="68" spans="2:17" x14ac:dyDescent="0.25">
      <c r="B68" s="1" t="s">
        <v>59</v>
      </c>
      <c r="C68" s="4">
        <v>485000</v>
      </c>
      <c r="D68" s="4">
        <v>485000</v>
      </c>
      <c r="E68" s="4">
        <v>485000</v>
      </c>
      <c r="F68" s="4">
        <v>485000</v>
      </c>
      <c r="G68" s="4">
        <v>485000</v>
      </c>
      <c r="H68" s="4">
        <v>485000</v>
      </c>
      <c r="I68" s="4">
        <v>485000</v>
      </c>
      <c r="J68" s="4">
        <v>485000</v>
      </c>
      <c r="K68" s="4">
        <v>485000</v>
      </c>
      <c r="L68" s="4">
        <v>485000</v>
      </c>
      <c r="M68" s="4">
        <v>485000</v>
      </c>
      <c r="N68" s="4">
        <v>485000</v>
      </c>
      <c r="O68" s="4">
        <v>500000</v>
      </c>
      <c r="P68" s="4">
        <v>500000</v>
      </c>
      <c r="Q68" s="4">
        <f t="shared" si="5"/>
        <v>6820000</v>
      </c>
    </row>
    <row r="69" spans="2:17" x14ac:dyDescent="0.25">
      <c r="B69" s="8" t="s">
        <v>60</v>
      </c>
      <c r="C69" s="4">
        <v>485000</v>
      </c>
      <c r="D69" s="4">
        <v>485000</v>
      </c>
      <c r="E69" s="4">
        <v>485000</v>
      </c>
      <c r="F69" s="4">
        <v>485000</v>
      </c>
      <c r="G69" s="4">
        <v>485000</v>
      </c>
      <c r="H69" s="4">
        <v>485000</v>
      </c>
      <c r="I69" s="4">
        <v>485000</v>
      </c>
      <c r="J69" s="4">
        <v>485000</v>
      </c>
      <c r="K69" s="4">
        <v>485000</v>
      </c>
      <c r="L69" s="4">
        <v>485000</v>
      </c>
      <c r="M69" s="4">
        <v>485000</v>
      </c>
      <c r="N69" s="4">
        <v>485000</v>
      </c>
      <c r="O69" s="4">
        <v>500000</v>
      </c>
      <c r="P69" s="4">
        <v>500000</v>
      </c>
      <c r="Q69" s="4">
        <f t="shared" si="5"/>
        <v>6820000</v>
      </c>
    </row>
    <row r="70" spans="2:17" x14ac:dyDescent="0.25">
      <c r="B70" s="1" t="s">
        <v>61</v>
      </c>
      <c r="C70" s="4">
        <v>485000</v>
      </c>
      <c r="D70" s="4">
        <v>485000</v>
      </c>
      <c r="E70" s="4">
        <v>485000</v>
      </c>
      <c r="F70" s="4">
        <v>485000</v>
      </c>
      <c r="G70" s="4">
        <v>485000</v>
      </c>
      <c r="H70" s="4">
        <v>485000</v>
      </c>
      <c r="I70" s="4">
        <v>485000</v>
      </c>
      <c r="J70" s="4">
        <v>485000</v>
      </c>
      <c r="K70" s="4">
        <v>485000</v>
      </c>
      <c r="L70" s="4">
        <v>485000</v>
      </c>
      <c r="M70" s="4">
        <v>485000</v>
      </c>
      <c r="N70" s="4">
        <v>485000</v>
      </c>
      <c r="O70" s="4">
        <v>500000</v>
      </c>
      <c r="P70" s="4">
        <v>500000</v>
      </c>
      <c r="Q70" s="4">
        <f t="shared" si="5"/>
        <v>6820000</v>
      </c>
    </row>
    <row r="71" spans="2:17" x14ac:dyDescent="0.25">
      <c r="B71" s="1" t="s">
        <v>62</v>
      </c>
      <c r="C71" s="4">
        <v>485000</v>
      </c>
      <c r="D71" s="4">
        <v>485000</v>
      </c>
      <c r="E71" s="4">
        <v>485000</v>
      </c>
      <c r="F71" s="4">
        <v>485000</v>
      </c>
      <c r="G71" s="4">
        <v>485000</v>
      </c>
      <c r="H71" s="4">
        <v>485000</v>
      </c>
      <c r="I71" s="4">
        <v>485000</v>
      </c>
      <c r="J71" s="4">
        <v>485000</v>
      </c>
      <c r="K71" s="4">
        <v>485000</v>
      </c>
      <c r="L71" s="4">
        <v>485000</v>
      </c>
      <c r="M71" s="4">
        <v>485000</v>
      </c>
      <c r="N71" s="4">
        <v>485000</v>
      </c>
      <c r="O71" s="4">
        <v>500000</v>
      </c>
      <c r="P71" s="4">
        <v>500000</v>
      </c>
      <c r="Q71" s="4">
        <f t="shared" si="5"/>
        <v>6820000</v>
      </c>
    </row>
    <row r="72" spans="2:17" x14ac:dyDescent="0.25">
      <c r="B72" s="1" t="s">
        <v>63</v>
      </c>
      <c r="C72" s="4">
        <v>485000</v>
      </c>
      <c r="D72" s="4">
        <v>485000</v>
      </c>
      <c r="E72" s="4">
        <v>485000</v>
      </c>
      <c r="F72" s="4">
        <v>485000</v>
      </c>
      <c r="G72" s="4">
        <v>485000</v>
      </c>
      <c r="H72" s="4">
        <v>485000</v>
      </c>
      <c r="I72" s="4">
        <v>485000</v>
      </c>
      <c r="J72" s="4">
        <v>485000</v>
      </c>
      <c r="K72" s="4">
        <v>485000</v>
      </c>
      <c r="L72" s="4">
        <v>485000</v>
      </c>
      <c r="M72" s="4">
        <v>485000</v>
      </c>
      <c r="N72" s="4">
        <v>485000</v>
      </c>
      <c r="O72" s="4">
        <v>500000</v>
      </c>
      <c r="P72" s="4">
        <v>500000</v>
      </c>
      <c r="Q72" s="4">
        <f t="shared" si="5"/>
        <v>6820000</v>
      </c>
    </row>
    <row r="73" spans="2:17" x14ac:dyDescent="0.25">
      <c r="B73" s="1" t="s">
        <v>64</v>
      </c>
      <c r="C73" s="4">
        <v>485000</v>
      </c>
      <c r="D73" s="4">
        <v>485000</v>
      </c>
      <c r="E73" s="4">
        <v>485000</v>
      </c>
      <c r="F73" s="4">
        <v>485000</v>
      </c>
      <c r="G73" s="4">
        <v>485000</v>
      </c>
      <c r="H73" s="4">
        <v>485000</v>
      </c>
      <c r="I73" s="4">
        <v>485000</v>
      </c>
      <c r="J73" s="4">
        <v>485000</v>
      </c>
      <c r="K73" s="4">
        <v>485000</v>
      </c>
      <c r="L73" s="4">
        <v>485000</v>
      </c>
      <c r="M73" s="4">
        <v>485000</v>
      </c>
      <c r="N73" s="4">
        <v>485000</v>
      </c>
      <c r="O73" s="4">
        <v>500000</v>
      </c>
      <c r="P73" s="4">
        <v>500000</v>
      </c>
      <c r="Q73" s="4">
        <f t="shared" si="5"/>
        <v>6820000</v>
      </c>
    </row>
    <row r="74" spans="2:17" x14ac:dyDescent="0.25">
      <c r="B74" s="1" t="s">
        <v>65</v>
      </c>
      <c r="C74" s="4">
        <v>485000</v>
      </c>
      <c r="D74" s="4">
        <v>485000</v>
      </c>
      <c r="E74" s="4">
        <v>485000</v>
      </c>
      <c r="F74" s="4">
        <v>485000</v>
      </c>
      <c r="G74" s="4">
        <v>485000</v>
      </c>
      <c r="H74" s="4">
        <v>485000</v>
      </c>
      <c r="I74" s="4">
        <v>485000</v>
      </c>
      <c r="J74" s="4">
        <v>485000</v>
      </c>
      <c r="K74" s="4">
        <v>485000</v>
      </c>
      <c r="L74" s="4">
        <v>485000</v>
      </c>
      <c r="M74" s="4">
        <v>485000</v>
      </c>
      <c r="N74" s="4">
        <v>485000</v>
      </c>
      <c r="O74" s="4">
        <v>500000</v>
      </c>
      <c r="P74" s="4">
        <v>500000</v>
      </c>
      <c r="Q74" s="4">
        <f t="shared" si="5"/>
        <v>6820000</v>
      </c>
    </row>
    <row r="75" spans="2:17" x14ac:dyDescent="0.25">
      <c r="B75" s="8" t="s">
        <v>66</v>
      </c>
      <c r="C75" s="4">
        <v>485000</v>
      </c>
      <c r="D75" s="4">
        <v>485000</v>
      </c>
      <c r="E75" s="4">
        <v>485000</v>
      </c>
      <c r="F75" s="4">
        <v>485000</v>
      </c>
      <c r="G75" s="4">
        <v>485000</v>
      </c>
      <c r="H75" s="4">
        <v>485000</v>
      </c>
      <c r="I75" s="4">
        <v>485000</v>
      </c>
      <c r="J75" s="4">
        <v>485000</v>
      </c>
      <c r="K75" s="4">
        <v>485000</v>
      </c>
      <c r="L75" s="4">
        <v>485000</v>
      </c>
      <c r="M75" s="4">
        <v>485000</v>
      </c>
      <c r="N75" s="4">
        <v>485000</v>
      </c>
      <c r="O75" s="4">
        <v>500000</v>
      </c>
      <c r="P75" s="4">
        <v>500000</v>
      </c>
      <c r="Q75" s="4">
        <f t="shared" si="5"/>
        <v>6820000</v>
      </c>
    </row>
    <row r="76" spans="2:17" x14ac:dyDescent="0.25">
      <c r="B76" s="1" t="s">
        <v>67</v>
      </c>
      <c r="C76" s="4">
        <v>485000</v>
      </c>
      <c r="D76" s="4">
        <v>485000</v>
      </c>
      <c r="E76" s="4">
        <v>485000</v>
      </c>
      <c r="F76" s="4">
        <v>485000</v>
      </c>
      <c r="G76" s="4">
        <v>485000</v>
      </c>
      <c r="H76" s="4">
        <v>485000</v>
      </c>
      <c r="I76" s="4">
        <v>485000</v>
      </c>
      <c r="J76" s="4">
        <v>485000</v>
      </c>
      <c r="K76" s="4">
        <v>485000</v>
      </c>
      <c r="L76" s="4">
        <v>485000</v>
      </c>
      <c r="M76" s="4">
        <v>485000</v>
      </c>
      <c r="N76" s="4">
        <v>485000</v>
      </c>
      <c r="O76" s="4">
        <v>500000</v>
      </c>
      <c r="P76" s="4">
        <v>500000</v>
      </c>
      <c r="Q76" s="4">
        <f t="shared" si="5"/>
        <v>6820000</v>
      </c>
    </row>
    <row r="77" spans="2:17" x14ac:dyDescent="0.25">
      <c r="B77" s="8" t="s">
        <v>68</v>
      </c>
      <c r="C77" s="4">
        <v>485000</v>
      </c>
      <c r="D77" s="4">
        <v>485000</v>
      </c>
      <c r="E77" s="4">
        <v>485000</v>
      </c>
      <c r="F77" s="4">
        <v>485000</v>
      </c>
      <c r="G77" s="4">
        <v>485000</v>
      </c>
      <c r="H77" s="4">
        <v>485000</v>
      </c>
      <c r="I77" s="4">
        <v>485000</v>
      </c>
      <c r="J77" s="4">
        <v>485000</v>
      </c>
      <c r="K77" s="4">
        <v>485000</v>
      </c>
      <c r="L77" s="4">
        <v>485000</v>
      </c>
      <c r="M77" s="4">
        <v>485000</v>
      </c>
      <c r="N77" s="4">
        <v>485000</v>
      </c>
      <c r="O77" s="4">
        <v>500000</v>
      </c>
      <c r="P77" s="4">
        <v>500000</v>
      </c>
      <c r="Q77" s="4">
        <f t="shared" si="5"/>
        <v>6820000</v>
      </c>
    </row>
    <row r="78" spans="2:17" x14ac:dyDescent="0.25">
      <c r="C78" s="4">
        <f t="shared" ref="C78:Q78" si="6">SUM(C55:C77)</f>
        <v>11155000</v>
      </c>
      <c r="D78" s="4">
        <f t="shared" si="6"/>
        <v>11155000</v>
      </c>
      <c r="E78" s="4">
        <f t="shared" si="6"/>
        <v>11155000</v>
      </c>
      <c r="F78" s="4">
        <f t="shared" si="6"/>
        <v>11155000</v>
      </c>
      <c r="G78" s="4">
        <f t="shared" si="6"/>
        <v>11155000</v>
      </c>
      <c r="H78" s="4">
        <f t="shared" si="6"/>
        <v>11155000</v>
      </c>
      <c r="I78" s="4">
        <f t="shared" si="6"/>
        <v>11155000</v>
      </c>
      <c r="J78" s="4">
        <f t="shared" si="6"/>
        <v>11155000</v>
      </c>
      <c r="K78" s="4">
        <f t="shared" si="6"/>
        <v>11155000</v>
      </c>
      <c r="L78" s="4">
        <f t="shared" si="6"/>
        <v>11155000</v>
      </c>
      <c r="M78" s="4">
        <f t="shared" si="6"/>
        <v>11155000</v>
      </c>
      <c r="N78" s="4">
        <f t="shared" si="6"/>
        <v>11155000</v>
      </c>
      <c r="O78" s="4">
        <f t="shared" si="6"/>
        <v>11500000</v>
      </c>
      <c r="P78" s="4">
        <f t="shared" si="6"/>
        <v>11500000</v>
      </c>
      <c r="Q78" s="7">
        <f t="shared" si="6"/>
        <v>156860000</v>
      </c>
    </row>
    <row r="80" spans="2:17" x14ac:dyDescent="0.25">
      <c r="C80" s="6">
        <v>1</v>
      </c>
      <c r="D80" s="6">
        <v>2</v>
      </c>
      <c r="E80" s="6">
        <v>3</v>
      </c>
      <c r="F80" s="6">
        <v>4</v>
      </c>
      <c r="G80" s="6">
        <v>5</v>
      </c>
      <c r="H80" s="6">
        <v>6</v>
      </c>
      <c r="I80" s="6">
        <v>7</v>
      </c>
      <c r="J80" s="6">
        <v>8</v>
      </c>
      <c r="K80" s="6">
        <v>9</v>
      </c>
      <c r="L80" s="6">
        <v>10</v>
      </c>
      <c r="M80" s="6">
        <v>11</v>
      </c>
      <c r="N80" s="6">
        <v>12</v>
      </c>
      <c r="O80" s="4" t="s">
        <v>23</v>
      </c>
      <c r="P80" s="4" t="s">
        <v>24</v>
      </c>
    </row>
    <row r="81" spans="2:17" x14ac:dyDescent="0.25">
      <c r="B81" s="1" t="s">
        <v>69</v>
      </c>
      <c r="C81" s="4">
        <v>485000</v>
      </c>
      <c r="D81" s="4">
        <v>485000</v>
      </c>
      <c r="E81" s="4">
        <v>485000</v>
      </c>
      <c r="F81" s="4">
        <v>485000</v>
      </c>
      <c r="G81" s="4">
        <v>485000</v>
      </c>
      <c r="H81" s="4">
        <v>485000</v>
      </c>
      <c r="I81" s="4">
        <v>485000</v>
      </c>
      <c r="J81" s="4">
        <v>485000</v>
      </c>
      <c r="K81" s="4">
        <v>485000</v>
      </c>
      <c r="L81" s="4">
        <v>485000</v>
      </c>
      <c r="M81" s="4">
        <v>485000</v>
      </c>
      <c r="N81" s="4">
        <v>485000</v>
      </c>
      <c r="O81" s="4">
        <v>500000</v>
      </c>
      <c r="P81" s="4">
        <v>500000</v>
      </c>
      <c r="Q81" s="4">
        <f>SUM(C81:P81)</f>
        <v>6820000</v>
      </c>
    </row>
    <row r="82" spans="2:17" x14ac:dyDescent="0.25">
      <c r="B82" s="2" t="s">
        <v>70</v>
      </c>
      <c r="C82" s="4">
        <v>485000</v>
      </c>
      <c r="D82" s="4">
        <v>485000</v>
      </c>
      <c r="E82" s="4">
        <v>485000</v>
      </c>
      <c r="F82" s="4">
        <v>485000</v>
      </c>
      <c r="G82" s="4">
        <v>485000</v>
      </c>
      <c r="H82" s="4">
        <v>485000</v>
      </c>
      <c r="I82" s="4">
        <v>485000</v>
      </c>
      <c r="J82" s="4">
        <v>485000</v>
      </c>
      <c r="K82" s="4">
        <v>485000</v>
      </c>
      <c r="L82" s="4">
        <v>485000</v>
      </c>
      <c r="M82" s="4">
        <v>485000</v>
      </c>
      <c r="N82" s="4">
        <v>485000</v>
      </c>
      <c r="O82" s="4">
        <v>500000</v>
      </c>
      <c r="P82" s="4">
        <v>500000</v>
      </c>
      <c r="Q82" s="4">
        <f t="shared" ref="Q82:Q103" si="7">SUM(C82:P82)</f>
        <v>6820000</v>
      </c>
    </row>
    <row r="83" spans="2:17" x14ac:dyDescent="0.25">
      <c r="B83" s="1" t="s">
        <v>71</v>
      </c>
      <c r="C83" s="4">
        <v>485000</v>
      </c>
      <c r="D83" s="4">
        <v>485000</v>
      </c>
      <c r="E83" s="4">
        <v>485000</v>
      </c>
      <c r="F83" s="4">
        <v>485000</v>
      </c>
      <c r="G83" s="4">
        <v>485000</v>
      </c>
      <c r="H83" s="4">
        <v>485000</v>
      </c>
      <c r="I83" s="4">
        <v>485000</v>
      </c>
      <c r="J83" s="4">
        <v>485000</v>
      </c>
      <c r="K83" s="4">
        <v>485000</v>
      </c>
      <c r="L83" s="4">
        <v>485000</v>
      </c>
      <c r="M83" s="4">
        <v>485000</v>
      </c>
      <c r="N83" s="4">
        <v>485000</v>
      </c>
      <c r="O83" s="4">
        <v>500000</v>
      </c>
      <c r="P83" s="4">
        <v>500000</v>
      </c>
      <c r="Q83" s="4">
        <f t="shared" si="7"/>
        <v>6820000</v>
      </c>
    </row>
    <row r="84" spans="2:17" x14ac:dyDescent="0.25">
      <c r="B84" s="2" t="s">
        <v>72</v>
      </c>
      <c r="C84" s="4">
        <v>485000</v>
      </c>
      <c r="D84" s="4">
        <v>485000</v>
      </c>
      <c r="E84" s="4">
        <v>485000</v>
      </c>
      <c r="F84" s="4">
        <v>485000</v>
      </c>
      <c r="G84" s="4">
        <v>485000</v>
      </c>
      <c r="H84" s="4">
        <v>485000</v>
      </c>
      <c r="I84" s="4">
        <v>485000</v>
      </c>
      <c r="J84" s="4">
        <v>485000</v>
      </c>
      <c r="K84" s="4">
        <v>485000</v>
      </c>
      <c r="L84" s="4">
        <v>485000</v>
      </c>
      <c r="M84" s="4">
        <v>485000</v>
      </c>
      <c r="N84" s="4">
        <v>485000</v>
      </c>
      <c r="O84" s="4">
        <v>500000</v>
      </c>
      <c r="P84" s="4">
        <v>500000</v>
      </c>
      <c r="Q84" s="4">
        <f t="shared" si="7"/>
        <v>6820000</v>
      </c>
    </row>
    <row r="85" spans="2:17" s="21" customFormat="1" x14ac:dyDescent="0.25">
      <c r="B85" s="20" t="s">
        <v>73</v>
      </c>
      <c r="C85" s="12">
        <v>242500</v>
      </c>
      <c r="D85" s="12">
        <v>242500</v>
      </c>
      <c r="E85" s="12">
        <v>242500</v>
      </c>
      <c r="F85" s="12">
        <v>242500</v>
      </c>
      <c r="G85" s="12">
        <v>242500</v>
      </c>
      <c r="H85" s="12">
        <v>242500</v>
      </c>
      <c r="I85" s="12">
        <v>242500</v>
      </c>
      <c r="J85" s="12">
        <v>242500</v>
      </c>
      <c r="K85" s="12">
        <v>242500</v>
      </c>
      <c r="L85" s="12">
        <v>242500</v>
      </c>
      <c r="M85" s="12">
        <v>242500</v>
      </c>
      <c r="N85" s="12">
        <v>242500</v>
      </c>
      <c r="O85" s="12">
        <v>250000</v>
      </c>
      <c r="P85" s="12">
        <v>250000</v>
      </c>
      <c r="Q85" s="21">
        <f t="shared" si="7"/>
        <v>3410000</v>
      </c>
    </row>
    <row r="86" spans="2:17" x14ac:dyDescent="0.25">
      <c r="B86" s="1" t="s">
        <v>74</v>
      </c>
      <c r="C86" s="4">
        <v>485000</v>
      </c>
      <c r="D86" s="4">
        <v>485000</v>
      </c>
      <c r="E86" s="4">
        <v>485000</v>
      </c>
      <c r="F86" s="4">
        <v>485000</v>
      </c>
      <c r="G86" s="4">
        <v>485000</v>
      </c>
      <c r="H86" s="4">
        <v>485000</v>
      </c>
      <c r="I86" s="4">
        <v>485000</v>
      </c>
      <c r="J86" s="4">
        <v>485000</v>
      </c>
      <c r="K86" s="4">
        <v>485000</v>
      </c>
      <c r="L86" s="4">
        <v>485000</v>
      </c>
      <c r="M86" s="4">
        <v>485000</v>
      </c>
      <c r="N86" s="4">
        <v>485000</v>
      </c>
      <c r="O86" s="4">
        <v>500000</v>
      </c>
      <c r="P86" s="4">
        <v>500000</v>
      </c>
      <c r="Q86" s="4">
        <f t="shared" si="7"/>
        <v>6820000</v>
      </c>
    </row>
    <row r="87" spans="2:17" s="12" customFormat="1" x14ac:dyDescent="0.25">
      <c r="B87" s="14" t="s">
        <v>75</v>
      </c>
      <c r="C87" s="12">
        <v>242500</v>
      </c>
      <c r="D87" s="12">
        <v>242500</v>
      </c>
      <c r="E87" s="12">
        <v>242500</v>
      </c>
      <c r="F87" s="12">
        <v>242500</v>
      </c>
      <c r="G87" s="12">
        <v>242500</v>
      </c>
      <c r="H87" s="12">
        <v>242500</v>
      </c>
      <c r="I87" s="12">
        <v>242500</v>
      </c>
      <c r="J87" s="12">
        <v>242500</v>
      </c>
      <c r="K87" s="12">
        <v>242500</v>
      </c>
      <c r="L87" s="12">
        <v>242500</v>
      </c>
      <c r="M87" s="12">
        <v>242500</v>
      </c>
      <c r="N87" s="12">
        <v>242500</v>
      </c>
      <c r="O87" s="12">
        <v>250000</v>
      </c>
      <c r="P87" s="12">
        <v>250000</v>
      </c>
      <c r="Q87" s="12">
        <f t="shared" si="7"/>
        <v>3410000</v>
      </c>
    </row>
    <row r="88" spans="2:17" x14ac:dyDescent="0.25">
      <c r="B88" s="2" t="s">
        <v>76</v>
      </c>
      <c r="C88" s="4">
        <v>485000</v>
      </c>
      <c r="D88" s="4">
        <v>485000</v>
      </c>
      <c r="E88" s="4">
        <v>485000</v>
      </c>
      <c r="F88" s="4">
        <v>485000</v>
      </c>
      <c r="G88" s="4">
        <v>485000</v>
      </c>
      <c r="H88" s="4">
        <v>485000</v>
      </c>
      <c r="I88" s="4">
        <v>485000</v>
      </c>
      <c r="J88" s="4">
        <v>485000</v>
      </c>
      <c r="K88" s="4">
        <v>485000</v>
      </c>
      <c r="L88" s="4">
        <v>485000</v>
      </c>
      <c r="M88" s="4">
        <v>485000</v>
      </c>
      <c r="N88" s="4">
        <v>485000</v>
      </c>
      <c r="O88" s="4">
        <v>500000</v>
      </c>
      <c r="P88" s="4">
        <v>500000</v>
      </c>
      <c r="Q88" s="4">
        <f t="shared" si="7"/>
        <v>6820000</v>
      </c>
    </row>
    <row r="89" spans="2:17" x14ac:dyDescent="0.25">
      <c r="B89" s="1" t="s">
        <v>77</v>
      </c>
      <c r="C89" s="4">
        <v>485000</v>
      </c>
      <c r="D89" s="4">
        <v>485000</v>
      </c>
      <c r="E89" s="4">
        <v>485000</v>
      </c>
      <c r="F89" s="4">
        <v>485000</v>
      </c>
      <c r="G89" s="4">
        <v>485000</v>
      </c>
      <c r="H89" s="4">
        <v>485000</v>
      </c>
      <c r="I89" s="4">
        <v>485000</v>
      </c>
      <c r="J89" s="4">
        <v>485000</v>
      </c>
      <c r="K89" s="4">
        <v>485000</v>
      </c>
      <c r="L89" s="4">
        <v>485000</v>
      </c>
      <c r="M89" s="4">
        <v>485000</v>
      </c>
      <c r="N89" s="4">
        <v>485000</v>
      </c>
      <c r="O89" s="4">
        <v>500000</v>
      </c>
      <c r="P89" s="4">
        <v>500000</v>
      </c>
      <c r="Q89" s="4">
        <f t="shared" si="7"/>
        <v>6820000</v>
      </c>
    </row>
    <row r="90" spans="2:17" x14ac:dyDescent="0.25">
      <c r="B90" s="2" t="s">
        <v>78</v>
      </c>
      <c r="C90" s="4">
        <v>485000</v>
      </c>
      <c r="D90" s="4">
        <v>485000</v>
      </c>
      <c r="E90" s="4">
        <v>485000</v>
      </c>
      <c r="F90" s="4">
        <v>485000</v>
      </c>
      <c r="G90" s="4">
        <v>485000</v>
      </c>
      <c r="H90" s="4">
        <v>485000</v>
      </c>
      <c r="I90" s="4">
        <v>485000</v>
      </c>
      <c r="J90" s="4">
        <v>485000</v>
      </c>
      <c r="K90" s="4">
        <v>485000</v>
      </c>
      <c r="L90" s="4">
        <v>485000</v>
      </c>
      <c r="M90" s="4">
        <v>485000</v>
      </c>
      <c r="N90" s="4">
        <v>485000</v>
      </c>
      <c r="O90" s="4">
        <v>500000</v>
      </c>
      <c r="P90" s="4">
        <v>500000</v>
      </c>
      <c r="Q90" s="4">
        <f t="shared" si="7"/>
        <v>6820000</v>
      </c>
    </row>
    <row r="91" spans="2:17" x14ac:dyDescent="0.25">
      <c r="B91" s="1" t="s">
        <v>79</v>
      </c>
      <c r="C91" s="4">
        <v>485000</v>
      </c>
      <c r="D91" s="4">
        <v>485000</v>
      </c>
      <c r="E91" s="4">
        <v>485000</v>
      </c>
      <c r="F91" s="4">
        <v>485000</v>
      </c>
      <c r="G91" s="4">
        <v>485000</v>
      </c>
      <c r="H91" s="4">
        <v>485000</v>
      </c>
      <c r="I91" s="4">
        <v>485000</v>
      </c>
      <c r="J91" s="4">
        <v>485000</v>
      </c>
      <c r="K91" s="4">
        <v>485000</v>
      </c>
      <c r="L91" s="4">
        <v>485000</v>
      </c>
      <c r="M91" s="4">
        <v>485000</v>
      </c>
      <c r="N91" s="4">
        <v>485000</v>
      </c>
      <c r="O91" s="4">
        <v>500000</v>
      </c>
      <c r="P91" s="4">
        <v>500000</v>
      </c>
      <c r="Q91" s="4">
        <f t="shared" si="7"/>
        <v>6820000</v>
      </c>
    </row>
    <row r="92" spans="2:17" x14ac:dyDescent="0.25">
      <c r="B92" s="1" t="s">
        <v>80</v>
      </c>
      <c r="C92" s="4">
        <v>485000</v>
      </c>
      <c r="D92" s="4">
        <v>485000</v>
      </c>
      <c r="E92" s="4">
        <v>485000</v>
      </c>
      <c r="F92" s="4">
        <v>485000</v>
      </c>
      <c r="G92" s="4">
        <v>485000</v>
      </c>
      <c r="H92" s="4">
        <v>485000</v>
      </c>
      <c r="I92" s="4">
        <v>485000</v>
      </c>
      <c r="J92" s="4">
        <v>485000</v>
      </c>
      <c r="K92" s="4">
        <v>485000</v>
      </c>
      <c r="L92" s="4">
        <v>485000</v>
      </c>
      <c r="M92" s="4">
        <v>485000</v>
      </c>
      <c r="N92" s="4">
        <v>485000</v>
      </c>
      <c r="O92" s="4">
        <v>500000</v>
      </c>
      <c r="P92" s="4">
        <v>500000</v>
      </c>
      <c r="Q92" s="4">
        <f t="shared" si="7"/>
        <v>6820000</v>
      </c>
    </row>
    <row r="93" spans="2:17" x14ac:dyDescent="0.25">
      <c r="B93" s="2" t="s">
        <v>81</v>
      </c>
      <c r="C93" s="4">
        <v>485000</v>
      </c>
      <c r="D93" s="4">
        <v>485000</v>
      </c>
      <c r="E93" s="4">
        <v>485000</v>
      </c>
      <c r="F93" s="4">
        <v>485000</v>
      </c>
      <c r="G93" s="4">
        <v>485000</v>
      </c>
      <c r="H93" s="4">
        <v>485000</v>
      </c>
      <c r="I93" s="4">
        <v>485000</v>
      </c>
      <c r="J93" s="4">
        <v>485000</v>
      </c>
      <c r="K93" s="4">
        <v>485000</v>
      </c>
      <c r="L93" s="4">
        <v>485000</v>
      </c>
      <c r="M93" s="4">
        <v>485000</v>
      </c>
      <c r="N93" s="4">
        <v>485000</v>
      </c>
      <c r="O93" s="4">
        <v>500000</v>
      </c>
      <c r="P93" s="4">
        <v>500000</v>
      </c>
      <c r="Q93" s="4">
        <f t="shared" si="7"/>
        <v>6820000</v>
      </c>
    </row>
    <row r="94" spans="2:17" x14ac:dyDescent="0.25">
      <c r="B94" s="2" t="s">
        <v>82</v>
      </c>
      <c r="C94" s="4">
        <v>485000</v>
      </c>
      <c r="D94" s="4">
        <v>485000</v>
      </c>
      <c r="E94" s="4">
        <v>485000</v>
      </c>
      <c r="F94" s="4">
        <v>485000</v>
      </c>
      <c r="G94" s="4">
        <v>485000</v>
      </c>
      <c r="H94" s="4">
        <v>485000</v>
      </c>
      <c r="I94" s="4">
        <v>485000</v>
      </c>
      <c r="J94" s="4">
        <v>485000</v>
      </c>
      <c r="K94" s="4">
        <v>485000</v>
      </c>
      <c r="L94" s="4">
        <v>485000</v>
      </c>
      <c r="M94" s="4">
        <v>485000</v>
      </c>
      <c r="N94" s="4">
        <v>485000</v>
      </c>
      <c r="O94" s="4">
        <v>500000</v>
      </c>
      <c r="P94" s="4">
        <v>500000</v>
      </c>
      <c r="Q94" s="4">
        <f t="shared" si="7"/>
        <v>6820000</v>
      </c>
    </row>
    <row r="95" spans="2:17" x14ac:dyDescent="0.25">
      <c r="B95" s="8" t="s">
        <v>83</v>
      </c>
      <c r="C95" s="4">
        <v>485000</v>
      </c>
      <c r="D95" s="4">
        <v>485000</v>
      </c>
      <c r="E95" s="4">
        <v>485000</v>
      </c>
      <c r="F95" s="4">
        <v>485000</v>
      </c>
      <c r="G95" s="4">
        <v>485000</v>
      </c>
      <c r="H95" s="4">
        <v>485000</v>
      </c>
      <c r="I95" s="4">
        <v>485000</v>
      </c>
      <c r="J95" s="4">
        <v>485000</v>
      </c>
      <c r="K95" s="4">
        <v>485000</v>
      </c>
      <c r="L95" s="4">
        <v>485000</v>
      </c>
      <c r="M95" s="4">
        <v>485000</v>
      </c>
      <c r="N95" s="4">
        <v>485000</v>
      </c>
      <c r="O95" s="4">
        <v>500000</v>
      </c>
      <c r="P95" s="4">
        <v>500000</v>
      </c>
      <c r="Q95" s="4">
        <f t="shared" si="7"/>
        <v>6820000</v>
      </c>
    </row>
    <row r="96" spans="2:17" x14ac:dyDescent="0.25">
      <c r="B96" s="1" t="s">
        <v>84</v>
      </c>
      <c r="C96" s="4">
        <v>485000</v>
      </c>
      <c r="D96" s="4">
        <v>485000</v>
      </c>
      <c r="E96" s="4">
        <v>485000</v>
      </c>
      <c r="F96" s="4">
        <v>485000</v>
      </c>
      <c r="G96" s="4">
        <v>485000</v>
      </c>
      <c r="H96" s="4">
        <v>485000</v>
      </c>
      <c r="I96" s="4">
        <v>485000</v>
      </c>
      <c r="J96" s="4">
        <v>485000</v>
      </c>
      <c r="K96" s="4">
        <v>485000</v>
      </c>
      <c r="L96" s="4">
        <v>485000</v>
      </c>
      <c r="M96" s="4">
        <v>485000</v>
      </c>
      <c r="N96" s="4">
        <v>485000</v>
      </c>
      <c r="O96" s="4">
        <v>500000</v>
      </c>
      <c r="P96" s="4">
        <v>500000</v>
      </c>
      <c r="Q96" s="4">
        <f t="shared" si="7"/>
        <v>6820000</v>
      </c>
    </row>
    <row r="97" spans="2:17" x14ac:dyDescent="0.25">
      <c r="B97" s="2" t="s">
        <v>85</v>
      </c>
      <c r="C97" s="4">
        <v>485000</v>
      </c>
      <c r="D97" s="4">
        <v>485000</v>
      </c>
      <c r="E97" s="4">
        <v>485000</v>
      </c>
      <c r="F97" s="4">
        <v>485000</v>
      </c>
      <c r="G97" s="4">
        <v>485000</v>
      </c>
      <c r="H97" s="4">
        <v>485000</v>
      </c>
      <c r="I97" s="4">
        <v>485000</v>
      </c>
      <c r="J97" s="4">
        <v>485000</v>
      </c>
      <c r="K97" s="4">
        <v>485000</v>
      </c>
      <c r="L97" s="4">
        <v>485000</v>
      </c>
      <c r="M97" s="4">
        <v>485000</v>
      </c>
      <c r="N97" s="4">
        <v>485000</v>
      </c>
      <c r="O97" s="4">
        <v>500000</v>
      </c>
      <c r="P97" s="4">
        <v>500000</v>
      </c>
      <c r="Q97" s="4">
        <f t="shared" si="7"/>
        <v>6820000</v>
      </c>
    </row>
    <row r="98" spans="2:17" x14ac:dyDescent="0.25">
      <c r="B98" s="1" t="s">
        <v>86</v>
      </c>
      <c r="C98" s="4">
        <v>485000</v>
      </c>
      <c r="D98" s="4">
        <v>485000</v>
      </c>
      <c r="E98" s="4">
        <v>485000</v>
      </c>
      <c r="F98" s="4">
        <v>485000</v>
      </c>
      <c r="G98" s="4">
        <v>485000</v>
      </c>
      <c r="H98" s="4">
        <v>485000</v>
      </c>
      <c r="I98" s="4">
        <v>485000</v>
      </c>
      <c r="J98" s="4">
        <v>485000</v>
      </c>
      <c r="K98" s="4">
        <v>485000</v>
      </c>
      <c r="L98" s="4">
        <v>485000</v>
      </c>
      <c r="M98" s="4">
        <v>485000</v>
      </c>
      <c r="N98" s="4">
        <v>485000</v>
      </c>
      <c r="O98" s="4">
        <v>500000</v>
      </c>
      <c r="P98" s="4">
        <v>500000</v>
      </c>
      <c r="Q98" s="4">
        <f t="shared" si="7"/>
        <v>6820000</v>
      </c>
    </row>
    <row r="99" spans="2:17" x14ac:dyDescent="0.25">
      <c r="B99" s="8" t="s">
        <v>87</v>
      </c>
      <c r="C99" s="4">
        <v>485000</v>
      </c>
      <c r="D99" s="4">
        <v>485000</v>
      </c>
      <c r="E99" s="4">
        <v>485000</v>
      </c>
      <c r="F99" s="4">
        <v>485000</v>
      </c>
      <c r="G99" s="4">
        <v>485000</v>
      </c>
      <c r="H99" s="4">
        <v>485000</v>
      </c>
      <c r="I99" s="4">
        <v>485000</v>
      </c>
      <c r="J99" s="4">
        <v>485000</v>
      </c>
      <c r="K99" s="4">
        <v>485000</v>
      </c>
      <c r="L99" s="4">
        <v>485000</v>
      </c>
      <c r="M99" s="4">
        <v>485000</v>
      </c>
      <c r="N99" s="4">
        <v>485000</v>
      </c>
      <c r="O99" s="4">
        <v>500000</v>
      </c>
      <c r="P99" s="4">
        <v>500000</v>
      </c>
      <c r="Q99" s="4">
        <f t="shared" si="7"/>
        <v>6820000</v>
      </c>
    </row>
    <row r="100" spans="2:17" x14ac:dyDescent="0.25">
      <c r="B100" s="1" t="s">
        <v>88</v>
      </c>
      <c r="C100" s="4">
        <v>485000</v>
      </c>
      <c r="D100" s="4">
        <v>485000</v>
      </c>
      <c r="E100" s="4">
        <v>485000</v>
      </c>
      <c r="F100" s="4">
        <v>485000</v>
      </c>
      <c r="G100" s="4">
        <v>485000</v>
      </c>
      <c r="H100" s="4">
        <v>485000</v>
      </c>
      <c r="I100" s="4">
        <v>485000</v>
      </c>
      <c r="J100" s="4">
        <v>485000</v>
      </c>
      <c r="K100" s="4">
        <v>485000</v>
      </c>
      <c r="L100" s="4">
        <v>485000</v>
      </c>
      <c r="M100" s="4">
        <v>485000</v>
      </c>
      <c r="N100" s="4">
        <v>485000</v>
      </c>
      <c r="O100" s="4">
        <v>500000</v>
      </c>
      <c r="P100" s="4">
        <v>500000</v>
      </c>
      <c r="Q100" s="4">
        <f t="shared" si="7"/>
        <v>6820000</v>
      </c>
    </row>
    <row r="101" spans="2:17" x14ac:dyDescent="0.25">
      <c r="B101" s="1" t="s">
        <v>89</v>
      </c>
      <c r="C101" s="4">
        <v>485000</v>
      </c>
      <c r="D101" s="4">
        <v>485000</v>
      </c>
      <c r="E101" s="4">
        <v>485000</v>
      </c>
      <c r="F101" s="4">
        <v>485000</v>
      </c>
      <c r="G101" s="4">
        <v>485000</v>
      </c>
      <c r="H101" s="4">
        <v>485000</v>
      </c>
      <c r="I101" s="4">
        <v>485000</v>
      </c>
      <c r="J101" s="4">
        <v>485000</v>
      </c>
      <c r="K101" s="4">
        <v>485000</v>
      </c>
      <c r="L101" s="4">
        <v>485000</v>
      </c>
      <c r="M101" s="4">
        <v>485000</v>
      </c>
      <c r="N101" s="4">
        <v>485000</v>
      </c>
      <c r="O101" s="4">
        <v>500000</v>
      </c>
      <c r="P101" s="4">
        <v>500000</v>
      </c>
      <c r="Q101" s="4">
        <f t="shared" si="7"/>
        <v>6820000</v>
      </c>
    </row>
    <row r="102" spans="2:17" x14ac:dyDescent="0.25">
      <c r="B102" s="1" t="s">
        <v>90</v>
      </c>
      <c r="C102" s="4">
        <v>485000</v>
      </c>
      <c r="D102" s="4">
        <v>485000</v>
      </c>
      <c r="E102" s="4">
        <v>485000</v>
      </c>
      <c r="F102" s="4">
        <v>485000</v>
      </c>
      <c r="G102" s="4">
        <v>485000</v>
      </c>
      <c r="H102" s="4">
        <v>485000</v>
      </c>
      <c r="I102" s="4">
        <v>485000</v>
      </c>
      <c r="J102" s="4">
        <v>485000</v>
      </c>
      <c r="K102" s="4">
        <v>485000</v>
      </c>
      <c r="L102" s="4">
        <v>485000</v>
      </c>
      <c r="M102" s="4">
        <v>485000</v>
      </c>
      <c r="N102" s="4">
        <v>485000</v>
      </c>
      <c r="O102" s="4">
        <v>500000</v>
      </c>
      <c r="P102" s="4">
        <v>500000</v>
      </c>
      <c r="Q102" s="4">
        <f t="shared" si="7"/>
        <v>6820000</v>
      </c>
    </row>
    <row r="103" spans="2:17" x14ac:dyDescent="0.25">
      <c r="B103" s="1" t="s">
        <v>91</v>
      </c>
      <c r="C103" s="4">
        <v>485000</v>
      </c>
      <c r="D103" s="4">
        <v>485000</v>
      </c>
      <c r="E103" s="4">
        <v>485000</v>
      </c>
      <c r="F103" s="4">
        <v>485000</v>
      </c>
      <c r="G103" s="4">
        <v>485000</v>
      </c>
      <c r="H103" s="4">
        <v>485000</v>
      </c>
      <c r="I103" s="4">
        <v>485000</v>
      </c>
      <c r="J103" s="4">
        <v>485000</v>
      </c>
      <c r="K103" s="4">
        <v>485000</v>
      </c>
      <c r="L103" s="4">
        <v>485000</v>
      </c>
      <c r="M103" s="4">
        <v>485000</v>
      </c>
      <c r="N103" s="4">
        <v>485000</v>
      </c>
      <c r="O103" s="4">
        <v>500000</v>
      </c>
      <c r="P103" s="4">
        <v>500000</v>
      </c>
      <c r="Q103" s="4">
        <f t="shared" si="7"/>
        <v>6820000</v>
      </c>
    </row>
    <row r="104" spans="2:17" x14ac:dyDescent="0.25">
      <c r="C104" s="4">
        <f t="shared" ref="C104:Q104" si="8">SUM(C81:C103)</f>
        <v>10670000</v>
      </c>
      <c r="D104" s="4">
        <f t="shared" si="8"/>
        <v>10670000</v>
      </c>
      <c r="E104" s="4">
        <f t="shared" si="8"/>
        <v>10670000</v>
      </c>
      <c r="F104" s="4">
        <f t="shared" si="8"/>
        <v>10670000</v>
      </c>
      <c r="G104" s="4">
        <f t="shared" si="8"/>
        <v>10670000</v>
      </c>
      <c r="H104" s="4">
        <f t="shared" si="8"/>
        <v>10670000</v>
      </c>
      <c r="I104" s="4">
        <f t="shared" si="8"/>
        <v>10670000</v>
      </c>
      <c r="J104" s="4">
        <f t="shared" si="8"/>
        <v>10670000</v>
      </c>
      <c r="K104" s="4">
        <f t="shared" si="8"/>
        <v>10670000</v>
      </c>
      <c r="L104" s="4">
        <f t="shared" si="8"/>
        <v>10670000</v>
      </c>
      <c r="M104" s="4">
        <f t="shared" si="8"/>
        <v>10670000</v>
      </c>
      <c r="N104" s="4">
        <f t="shared" si="8"/>
        <v>10670000</v>
      </c>
      <c r="O104" s="4">
        <f t="shared" si="8"/>
        <v>11000000</v>
      </c>
      <c r="P104" s="4">
        <f t="shared" si="8"/>
        <v>11000000</v>
      </c>
      <c r="Q104" s="7">
        <f t="shared" si="8"/>
        <v>150040000</v>
      </c>
    </row>
    <row r="106" spans="2:17" x14ac:dyDescent="0.25"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</row>
    <row r="107" spans="2:17" x14ac:dyDescent="0.25"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</row>
    <row r="108" spans="2:17" x14ac:dyDescent="0.25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</row>
    <row r="109" spans="2:17" x14ac:dyDescent="0.25">
      <c r="B109" s="4" t="s">
        <v>195</v>
      </c>
      <c r="C109" s="19">
        <v>94</v>
      </c>
      <c r="D109" s="19">
        <f>C109-C110-C112</f>
        <v>87</v>
      </c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</row>
    <row r="110" spans="2:17" x14ac:dyDescent="0.25">
      <c r="B110" s="12" t="s">
        <v>92</v>
      </c>
      <c r="C110" s="19">
        <v>5</v>
      </c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</row>
    <row r="111" spans="2:17" x14ac:dyDescent="0.25">
      <c r="B111" s="12" t="s">
        <v>583</v>
      </c>
      <c r="C111" s="19">
        <v>2</v>
      </c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</row>
    <row r="112" spans="2:17" x14ac:dyDescent="0.25">
      <c r="B112" s="21" t="s">
        <v>194</v>
      </c>
      <c r="C112" s="19">
        <v>2</v>
      </c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2:17" x14ac:dyDescent="0.25">
      <c r="B113" s="4" t="s">
        <v>290</v>
      </c>
      <c r="C113" s="19">
        <f>Q104+Q78+Q52+Q26</f>
        <v>596750000</v>
      </c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</row>
    <row r="114" spans="2:17" x14ac:dyDescent="0.25">
      <c r="B114" s="4" t="s">
        <v>291</v>
      </c>
      <c r="C114" s="19">
        <f>C104+C78+C52+C26</f>
        <v>42437500</v>
      </c>
      <c r="D114" s="19">
        <f>O104+P104+O78+P78+O52+P52+O26+P26</f>
        <v>87500000</v>
      </c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</row>
    <row r="115" spans="2:17" x14ac:dyDescent="0.25"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2:17" x14ac:dyDescent="0.25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</row>
    <row r="117" spans="2:17" x14ac:dyDescent="0.25"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</row>
    <row r="118" spans="2:17" x14ac:dyDescent="0.25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</row>
    <row r="119" spans="2:17" x14ac:dyDescent="0.25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</row>
    <row r="120" spans="2:17" x14ac:dyDescent="0.25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</row>
    <row r="121" spans="2:17" x14ac:dyDescent="0.25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</row>
    <row r="122" spans="2:17" x14ac:dyDescent="0.25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2:17" x14ac:dyDescent="0.25"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</row>
    <row r="124" spans="2:17" x14ac:dyDescent="0.25"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</row>
    <row r="125" spans="2:17" x14ac:dyDescent="0.25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</row>
    <row r="126" spans="2:17" x14ac:dyDescent="0.25"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</row>
    <row r="127" spans="2:17" x14ac:dyDescent="0.25"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</row>
  </sheetData>
  <protectedRanges>
    <protectedRange sqref="B2:B25 B29:B51 B55:B77 B81:B103" name="datasiswa_3_2"/>
  </protectedRange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02"/>
  <sheetViews>
    <sheetView topLeftCell="A91" zoomScale="70" zoomScaleNormal="70" workbookViewId="0">
      <selection activeCell="E117" sqref="E117"/>
    </sheetView>
  </sheetViews>
  <sheetFormatPr defaultRowHeight="15" x14ac:dyDescent="0.25"/>
  <cols>
    <col min="1" max="1" width="9.140625" style="27"/>
    <col min="2" max="2" width="45.140625" style="15" customWidth="1"/>
    <col min="3" max="14" width="14.140625" style="15" customWidth="1"/>
    <col min="15" max="16" width="14.5703125" style="15" customWidth="1"/>
    <col min="17" max="17" width="16.42578125" style="15" customWidth="1"/>
    <col min="18" max="16384" width="9.140625" style="15"/>
  </cols>
  <sheetData>
    <row r="1" spans="1:17" x14ac:dyDescent="0.25">
      <c r="C1" s="16">
        <v>1</v>
      </c>
      <c r="D1" s="16">
        <v>2</v>
      </c>
      <c r="E1" s="16">
        <v>3</v>
      </c>
      <c r="F1" s="16">
        <v>4</v>
      </c>
      <c r="G1" s="16">
        <v>5</v>
      </c>
      <c r="H1" s="16">
        <v>6</v>
      </c>
      <c r="I1" s="16">
        <v>7</v>
      </c>
      <c r="J1" s="16">
        <v>8</v>
      </c>
      <c r="K1" s="16">
        <v>9</v>
      </c>
      <c r="L1" s="16">
        <v>10</v>
      </c>
      <c r="M1" s="16">
        <v>11</v>
      </c>
      <c r="N1" s="16">
        <v>12</v>
      </c>
      <c r="O1" s="15" t="s">
        <v>23</v>
      </c>
      <c r="P1" s="15" t="s">
        <v>24</v>
      </c>
    </row>
    <row r="2" spans="1:17" s="12" customFormat="1" x14ac:dyDescent="0.25">
      <c r="A2" s="27">
        <v>1</v>
      </c>
      <c r="B2" s="18" t="s">
        <v>93</v>
      </c>
      <c r="C2" s="12">
        <v>230000</v>
      </c>
      <c r="D2" s="12">
        <v>230000</v>
      </c>
      <c r="E2" s="12">
        <v>230000</v>
      </c>
      <c r="F2" s="12">
        <v>230000</v>
      </c>
      <c r="G2" s="12">
        <v>230000</v>
      </c>
      <c r="H2" s="12">
        <v>230000</v>
      </c>
      <c r="I2" s="12">
        <v>230000</v>
      </c>
      <c r="J2" s="12">
        <v>230000</v>
      </c>
      <c r="K2" s="12">
        <v>230000</v>
      </c>
      <c r="L2" s="12">
        <v>230000</v>
      </c>
      <c r="M2" s="12">
        <v>230000</v>
      </c>
      <c r="N2" s="12">
        <v>230000</v>
      </c>
      <c r="O2" s="12">
        <v>250000</v>
      </c>
      <c r="P2" s="12">
        <v>250000</v>
      </c>
      <c r="Q2" s="12">
        <f>SUM(C2:P2)</f>
        <v>3260000</v>
      </c>
    </row>
    <row r="3" spans="1:17" x14ac:dyDescent="0.25">
      <c r="A3" s="27">
        <v>2</v>
      </c>
      <c r="B3" s="17" t="s">
        <v>94</v>
      </c>
      <c r="C3" s="15">
        <v>460000</v>
      </c>
      <c r="D3" s="15">
        <v>460000</v>
      </c>
      <c r="E3" s="15">
        <v>460000</v>
      </c>
      <c r="F3" s="15">
        <v>460000</v>
      </c>
      <c r="G3" s="15">
        <v>460000</v>
      </c>
      <c r="H3" s="15">
        <v>460000</v>
      </c>
      <c r="I3" s="15">
        <v>460000</v>
      </c>
      <c r="J3" s="15">
        <v>460000</v>
      </c>
      <c r="K3" s="15">
        <v>460000</v>
      </c>
      <c r="L3" s="15">
        <v>460000</v>
      </c>
      <c r="M3" s="15">
        <v>460000</v>
      </c>
      <c r="N3" s="15">
        <v>460000</v>
      </c>
      <c r="O3" s="15">
        <v>500000</v>
      </c>
      <c r="P3" s="15">
        <v>500000</v>
      </c>
      <c r="Q3" s="15">
        <f t="shared" ref="Q3:Q27" si="0">SUM(C3:P3)</f>
        <v>6520000</v>
      </c>
    </row>
    <row r="4" spans="1:17" x14ac:dyDescent="0.25">
      <c r="A4" s="27">
        <v>3</v>
      </c>
      <c r="B4" s="17" t="s">
        <v>95</v>
      </c>
      <c r="C4" s="15">
        <v>460000</v>
      </c>
      <c r="D4" s="15">
        <v>460000</v>
      </c>
      <c r="E4" s="15">
        <v>460000</v>
      </c>
      <c r="F4" s="15">
        <v>460000</v>
      </c>
      <c r="G4" s="15">
        <v>460000</v>
      </c>
      <c r="H4" s="15">
        <v>460000</v>
      </c>
      <c r="I4" s="15">
        <v>460000</v>
      </c>
      <c r="J4" s="15">
        <v>460000</v>
      </c>
      <c r="K4" s="15">
        <v>460000</v>
      </c>
      <c r="L4" s="15">
        <v>460000</v>
      </c>
      <c r="M4" s="15">
        <v>460000</v>
      </c>
      <c r="N4" s="15">
        <v>460000</v>
      </c>
      <c r="O4" s="15">
        <v>500000</v>
      </c>
      <c r="P4" s="15">
        <v>500000</v>
      </c>
      <c r="Q4" s="15">
        <f t="shared" si="0"/>
        <v>6520000</v>
      </c>
    </row>
    <row r="5" spans="1:17" x14ac:dyDescent="0.25">
      <c r="A5" s="27">
        <v>4</v>
      </c>
      <c r="B5" s="17" t="s">
        <v>96</v>
      </c>
      <c r="C5" s="15">
        <v>460000</v>
      </c>
      <c r="D5" s="15">
        <v>460000</v>
      </c>
      <c r="E5" s="15">
        <v>460000</v>
      </c>
      <c r="F5" s="15">
        <v>460000</v>
      </c>
      <c r="G5" s="15">
        <v>460000</v>
      </c>
      <c r="H5" s="15">
        <v>460000</v>
      </c>
      <c r="I5" s="15">
        <v>460000</v>
      </c>
      <c r="J5" s="15">
        <v>460000</v>
      </c>
      <c r="K5" s="15">
        <v>460000</v>
      </c>
      <c r="L5" s="15">
        <v>460000</v>
      </c>
      <c r="M5" s="15">
        <v>460000</v>
      </c>
      <c r="N5" s="15">
        <v>460000</v>
      </c>
      <c r="O5" s="15">
        <v>500000</v>
      </c>
      <c r="P5" s="15">
        <v>500000</v>
      </c>
      <c r="Q5" s="15">
        <f t="shared" si="0"/>
        <v>6520000</v>
      </c>
    </row>
    <row r="6" spans="1:17" x14ac:dyDescent="0.25">
      <c r="A6" s="27">
        <v>5</v>
      </c>
      <c r="B6" s="17" t="s">
        <v>97</v>
      </c>
      <c r="C6" s="15">
        <v>460000</v>
      </c>
      <c r="D6" s="15">
        <v>460000</v>
      </c>
      <c r="E6" s="15">
        <v>460000</v>
      </c>
      <c r="F6" s="15">
        <v>460000</v>
      </c>
      <c r="G6" s="15">
        <v>460000</v>
      </c>
      <c r="H6" s="15">
        <v>460000</v>
      </c>
      <c r="I6" s="15">
        <v>460000</v>
      </c>
      <c r="J6" s="15">
        <v>460000</v>
      </c>
      <c r="K6" s="15">
        <v>460000</v>
      </c>
      <c r="L6" s="15">
        <v>460000</v>
      </c>
      <c r="M6" s="15">
        <v>460000</v>
      </c>
      <c r="N6" s="15">
        <v>460000</v>
      </c>
      <c r="O6" s="15">
        <v>500000</v>
      </c>
      <c r="P6" s="15">
        <v>500000</v>
      </c>
      <c r="Q6" s="15">
        <f t="shared" si="0"/>
        <v>6520000</v>
      </c>
    </row>
    <row r="7" spans="1:17" x14ac:dyDescent="0.25">
      <c r="A7" s="27">
        <v>6</v>
      </c>
      <c r="B7" s="17" t="s">
        <v>98</v>
      </c>
      <c r="C7" s="15">
        <v>460000</v>
      </c>
      <c r="D7" s="15">
        <v>460000</v>
      </c>
      <c r="E7" s="15">
        <v>460000</v>
      </c>
      <c r="F7" s="15">
        <v>460000</v>
      </c>
      <c r="G7" s="15">
        <v>460000</v>
      </c>
      <c r="H7" s="15">
        <v>460000</v>
      </c>
      <c r="I7" s="15">
        <v>460000</v>
      </c>
      <c r="J7" s="15">
        <v>460000</v>
      </c>
      <c r="K7" s="15">
        <v>460000</v>
      </c>
      <c r="L7" s="15">
        <v>460000</v>
      </c>
      <c r="M7" s="15">
        <v>460000</v>
      </c>
      <c r="N7" s="15">
        <v>460000</v>
      </c>
      <c r="O7" s="15">
        <v>500000</v>
      </c>
      <c r="P7" s="15">
        <v>500000</v>
      </c>
      <c r="Q7" s="15">
        <f t="shared" si="0"/>
        <v>6520000</v>
      </c>
    </row>
    <row r="8" spans="1:17" x14ac:dyDescent="0.25">
      <c r="A8" s="27">
        <v>7</v>
      </c>
      <c r="B8" s="17" t="s">
        <v>99</v>
      </c>
      <c r="C8" s="15">
        <v>460000</v>
      </c>
      <c r="D8" s="15">
        <v>460000</v>
      </c>
      <c r="E8" s="15">
        <v>460000</v>
      </c>
      <c r="F8" s="15">
        <v>460000</v>
      </c>
      <c r="G8" s="15">
        <v>460000</v>
      </c>
      <c r="H8" s="15">
        <v>460000</v>
      </c>
      <c r="I8" s="15">
        <v>460000</v>
      </c>
      <c r="J8" s="15">
        <v>460000</v>
      </c>
      <c r="K8" s="15">
        <v>460000</v>
      </c>
      <c r="L8" s="15">
        <v>460000</v>
      </c>
      <c r="M8" s="15">
        <v>460000</v>
      </c>
      <c r="N8" s="15">
        <v>460000</v>
      </c>
      <c r="O8" s="15">
        <v>500000</v>
      </c>
      <c r="P8" s="15">
        <v>500000</v>
      </c>
      <c r="Q8" s="15">
        <f t="shared" si="0"/>
        <v>6520000</v>
      </c>
    </row>
    <row r="9" spans="1:17" x14ac:dyDescent="0.25">
      <c r="A9" s="27">
        <v>8</v>
      </c>
      <c r="B9" s="17" t="s">
        <v>100</v>
      </c>
      <c r="C9" s="15">
        <v>460000</v>
      </c>
      <c r="D9" s="15">
        <v>460000</v>
      </c>
      <c r="E9" s="15">
        <v>460000</v>
      </c>
      <c r="F9" s="15">
        <v>460000</v>
      </c>
      <c r="G9" s="15">
        <v>460000</v>
      </c>
      <c r="H9" s="15">
        <v>460000</v>
      </c>
      <c r="I9" s="15">
        <v>460000</v>
      </c>
      <c r="J9" s="15">
        <v>460000</v>
      </c>
      <c r="K9" s="15">
        <v>460000</v>
      </c>
      <c r="L9" s="15">
        <v>460000</v>
      </c>
      <c r="M9" s="15">
        <v>460000</v>
      </c>
      <c r="N9" s="15">
        <v>460000</v>
      </c>
      <c r="O9" s="15">
        <v>500000</v>
      </c>
      <c r="P9" s="15">
        <v>500000</v>
      </c>
      <c r="Q9" s="15">
        <f t="shared" si="0"/>
        <v>6520000</v>
      </c>
    </row>
    <row r="10" spans="1:17" x14ac:dyDescent="0.25">
      <c r="A10" s="27">
        <v>9</v>
      </c>
      <c r="B10" s="17" t="s">
        <v>101</v>
      </c>
      <c r="C10" s="15">
        <v>460000</v>
      </c>
      <c r="D10" s="15">
        <v>460000</v>
      </c>
      <c r="E10" s="15">
        <v>460000</v>
      </c>
      <c r="F10" s="15">
        <v>460000</v>
      </c>
      <c r="G10" s="15">
        <v>460000</v>
      </c>
      <c r="H10" s="15">
        <v>460000</v>
      </c>
      <c r="I10" s="15">
        <v>460000</v>
      </c>
      <c r="J10" s="15">
        <v>460000</v>
      </c>
      <c r="K10" s="15">
        <v>460000</v>
      </c>
      <c r="L10" s="15">
        <v>460000</v>
      </c>
      <c r="M10" s="15">
        <v>460000</v>
      </c>
      <c r="N10" s="15">
        <v>460000</v>
      </c>
      <c r="O10" s="15">
        <v>500000</v>
      </c>
      <c r="P10" s="15">
        <v>500000</v>
      </c>
      <c r="Q10" s="15">
        <f t="shared" si="0"/>
        <v>6520000</v>
      </c>
    </row>
    <row r="11" spans="1:17" x14ac:dyDescent="0.25">
      <c r="A11" s="27">
        <v>10</v>
      </c>
      <c r="B11" s="17" t="s">
        <v>102</v>
      </c>
      <c r="C11" s="15">
        <v>460000</v>
      </c>
      <c r="D11" s="15">
        <v>460000</v>
      </c>
      <c r="E11" s="15">
        <v>460000</v>
      </c>
      <c r="F11" s="15">
        <v>460000</v>
      </c>
      <c r="G11" s="15">
        <v>460000</v>
      </c>
      <c r="H11" s="15">
        <v>460000</v>
      </c>
      <c r="I11" s="15">
        <v>460000</v>
      </c>
      <c r="J11" s="15">
        <v>460000</v>
      </c>
      <c r="K11" s="15">
        <v>460000</v>
      </c>
      <c r="L11" s="15">
        <v>460000</v>
      </c>
      <c r="M11" s="15">
        <v>460000</v>
      </c>
      <c r="N11" s="15">
        <v>460000</v>
      </c>
      <c r="O11" s="15">
        <v>500000</v>
      </c>
      <c r="P11" s="15">
        <v>500000</v>
      </c>
      <c r="Q11" s="15">
        <f t="shared" si="0"/>
        <v>6520000</v>
      </c>
    </row>
    <row r="12" spans="1:17" x14ac:dyDescent="0.25">
      <c r="A12" s="27">
        <v>11</v>
      </c>
      <c r="B12" s="17" t="s">
        <v>103</v>
      </c>
      <c r="C12" s="15">
        <v>460000</v>
      </c>
      <c r="D12" s="15">
        <v>460000</v>
      </c>
      <c r="E12" s="15">
        <v>460000</v>
      </c>
      <c r="F12" s="15">
        <v>460000</v>
      </c>
      <c r="G12" s="15">
        <v>460000</v>
      </c>
      <c r="H12" s="15">
        <v>460000</v>
      </c>
      <c r="I12" s="15">
        <v>460000</v>
      </c>
      <c r="J12" s="15">
        <v>460000</v>
      </c>
      <c r="K12" s="15">
        <v>460000</v>
      </c>
      <c r="L12" s="15">
        <v>460000</v>
      </c>
      <c r="M12" s="15">
        <v>460000</v>
      </c>
      <c r="N12" s="15">
        <v>460000</v>
      </c>
      <c r="O12" s="15">
        <v>500000</v>
      </c>
      <c r="P12" s="15">
        <v>500000</v>
      </c>
      <c r="Q12" s="15">
        <f t="shared" si="0"/>
        <v>6520000</v>
      </c>
    </row>
    <row r="13" spans="1:17" x14ac:dyDescent="0.25">
      <c r="A13" s="27">
        <v>12</v>
      </c>
      <c r="B13" s="17" t="s">
        <v>104</v>
      </c>
      <c r="C13" s="15">
        <v>460000</v>
      </c>
      <c r="D13" s="15">
        <v>460000</v>
      </c>
      <c r="E13" s="15">
        <v>460000</v>
      </c>
      <c r="F13" s="15">
        <v>460000</v>
      </c>
      <c r="G13" s="15">
        <v>460000</v>
      </c>
      <c r="H13" s="15">
        <v>460000</v>
      </c>
      <c r="I13" s="15">
        <v>460000</v>
      </c>
      <c r="J13" s="15">
        <v>460000</v>
      </c>
      <c r="K13" s="15">
        <v>460000</v>
      </c>
      <c r="L13" s="15">
        <v>460000</v>
      </c>
      <c r="M13" s="15">
        <v>460000</v>
      </c>
      <c r="N13" s="15">
        <v>460000</v>
      </c>
      <c r="O13" s="15">
        <v>500000</v>
      </c>
      <c r="P13" s="15">
        <v>500000</v>
      </c>
      <c r="Q13" s="15">
        <f t="shared" si="0"/>
        <v>6520000</v>
      </c>
    </row>
    <row r="14" spans="1:17" x14ac:dyDescent="0.25">
      <c r="A14" s="27">
        <v>13</v>
      </c>
      <c r="B14" s="17" t="s">
        <v>105</v>
      </c>
      <c r="C14" s="15">
        <v>460000</v>
      </c>
      <c r="D14" s="15">
        <v>460000</v>
      </c>
      <c r="E14" s="15">
        <v>460000</v>
      </c>
      <c r="F14" s="15">
        <v>460000</v>
      </c>
      <c r="G14" s="15">
        <v>460000</v>
      </c>
      <c r="H14" s="15">
        <v>460000</v>
      </c>
      <c r="I14" s="15">
        <v>460000</v>
      </c>
      <c r="J14" s="15">
        <v>460000</v>
      </c>
      <c r="K14" s="15">
        <v>460000</v>
      </c>
      <c r="L14" s="15">
        <v>460000</v>
      </c>
      <c r="M14" s="15">
        <v>460000</v>
      </c>
      <c r="N14" s="15">
        <v>460000</v>
      </c>
      <c r="O14" s="15">
        <v>500000</v>
      </c>
      <c r="P14" s="15">
        <v>500000</v>
      </c>
      <c r="Q14" s="15">
        <f t="shared" si="0"/>
        <v>6520000</v>
      </c>
    </row>
    <row r="15" spans="1:17" x14ac:dyDescent="0.25">
      <c r="A15" s="27">
        <v>14</v>
      </c>
      <c r="B15" s="17" t="s">
        <v>106</v>
      </c>
      <c r="C15" s="15">
        <v>460000</v>
      </c>
      <c r="D15" s="15">
        <v>460000</v>
      </c>
      <c r="E15" s="15">
        <v>460000</v>
      </c>
      <c r="F15" s="15">
        <v>460000</v>
      </c>
      <c r="G15" s="15">
        <v>460000</v>
      </c>
      <c r="H15" s="15">
        <v>460000</v>
      </c>
      <c r="I15" s="15">
        <v>460000</v>
      </c>
      <c r="J15" s="15">
        <v>460000</v>
      </c>
      <c r="K15" s="15">
        <v>460000</v>
      </c>
      <c r="L15" s="15">
        <v>460000</v>
      </c>
      <c r="M15" s="15">
        <v>460000</v>
      </c>
      <c r="N15" s="15">
        <v>460000</v>
      </c>
      <c r="O15" s="15">
        <v>500000</v>
      </c>
      <c r="P15" s="15">
        <v>500000</v>
      </c>
      <c r="Q15" s="15">
        <f t="shared" si="0"/>
        <v>6520000</v>
      </c>
    </row>
    <row r="16" spans="1:17" x14ac:dyDescent="0.25">
      <c r="A16" s="27">
        <v>15</v>
      </c>
      <c r="B16" s="17" t="s">
        <v>107</v>
      </c>
      <c r="C16" s="15">
        <v>460000</v>
      </c>
      <c r="D16" s="15">
        <v>460000</v>
      </c>
      <c r="E16" s="15">
        <v>460000</v>
      </c>
      <c r="F16" s="15">
        <v>460000</v>
      </c>
      <c r="G16" s="15">
        <v>460000</v>
      </c>
      <c r="H16" s="15">
        <v>460000</v>
      </c>
      <c r="I16" s="15">
        <v>460000</v>
      </c>
      <c r="J16" s="15">
        <v>460000</v>
      </c>
      <c r="K16" s="15">
        <v>460000</v>
      </c>
      <c r="L16" s="15">
        <v>460000</v>
      </c>
      <c r="M16" s="15">
        <v>460000</v>
      </c>
      <c r="N16" s="15">
        <v>460000</v>
      </c>
      <c r="O16" s="15">
        <v>500000</v>
      </c>
      <c r="P16" s="15">
        <v>500000</v>
      </c>
      <c r="Q16" s="15">
        <f t="shared" si="0"/>
        <v>6520000</v>
      </c>
    </row>
    <row r="17" spans="1:17" s="12" customFormat="1" x14ac:dyDescent="0.25">
      <c r="A17" s="27">
        <v>16</v>
      </c>
      <c r="B17" s="18" t="s">
        <v>108</v>
      </c>
      <c r="C17" s="12">
        <v>230000</v>
      </c>
      <c r="D17" s="12">
        <v>230000</v>
      </c>
      <c r="E17" s="12">
        <v>230000</v>
      </c>
      <c r="F17" s="12">
        <v>230000</v>
      </c>
      <c r="G17" s="12">
        <v>230000</v>
      </c>
      <c r="H17" s="12">
        <v>230000</v>
      </c>
      <c r="I17" s="12">
        <v>230000</v>
      </c>
      <c r="J17" s="12">
        <v>230000</v>
      </c>
      <c r="K17" s="12">
        <v>230000</v>
      </c>
      <c r="L17" s="12">
        <v>230000</v>
      </c>
      <c r="M17" s="12">
        <v>230000</v>
      </c>
      <c r="N17" s="12">
        <v>230000</v>
      </c>
      <c r="O17" s="12">
        <v>250000</v>
      </c>
      <c r="P17" s="12">
        <v>250000</v>
      </c>
      <c r="Q17" s="12">
        <f t="shared" si="0"/>
        <v>3260000</v>
      </c>
    </row>
    <row r="18" spans="1:17" x14ac:dyDescent="0.25">
      <c r="A18" s="27">
        <v>17</v>
      </c>
      <c r="B18" s="17" t="s">
        <v>109</v>
      </c>
      <c r="C18" s="15">
        <v>460000</v>
      </c>
      <c r="D18" s="15">
        <v>460000</v>
      </c>
      <c r="E18" s="15">
        <v>460000</v>
      </c>
      <c r="F18" s="15">
        <v>460000</v>
      </c>
      <c r="G18" s="15">
        <v>460000</v>
      </c>
      <c r="H18" s="15">
        <v>460000</v>
      </c>
      <c r="I18" s="15">
        <v>460000</v>
      </c>
      <c r="J18" s="15">
        <v>460000</v>
      </c>
      <c r="K18" s="15">
        <v>460000</v>
      </c>
      <c r="L18" s="15">
        <v>460000</v>
      </c>
      <c r="M18" s="15">
        <v>460000</v>
      </c>
      <c r="N18" s="15">
        <v>460000</v>
      </c>
      <c r="O18" s="15">
        <v>500000</v>
      </c>
      <c r="P18" s="15">
        <v>500000</v>
      </c>
      <c r="Q18" s="15">
        <f t="shared" si="0"/>
        <v>6520000</v>
      </c>
    </row>
    <row r="19" spans="1:17" x14ac:dyDescent="0.25">
      <c r="A19" s="27">
        <v>18</v>
      </c>
      <c r="B19" s="25" t="s">
        <v>110</v>
      </c>
      <c r="C19" s="26">
        <v>345000</v>
      </c>
      <c r="D19" s="26">
        <v>345000</v>
      </c>
      <c r="E19" s="26">
        <v>345000</v>
      </c>
      <c r="F19" s="26">
        <v>345000</v>
      </c>
      <c r="G19" s="26">
        <v>345000</v>
      </c>
      <c r="H19" s="26">
        <v>345000</v>
      </c>
      <c r="I19" s="26">
        <v>345000</v>
      </c>
      <c r="J19" s="26">
        <v>345000</v>
      </c>
      <c r="K19" s="26">
        <v>345000</v>
      </c>
      <c r="L19" s="26">
        <v>345000</v>
      </c>
      <c r="M19" s="26">
        <v>345000</v>
      </c>
      <c r="N19" s="26">
        <v>345000</v>
      </c>
      <c r="O19" s="26">
        <v>500000</v>
      </c>
      <c r="P19" s="26">
        <v>500000</v>
      </c>
      <c r="Q19" s="26">
        <f t="shared" si="0"/>
        <v>5140000</v>
      </c>
    </row>
    <row r="20" spans="1:17" x14ac:dyDescent="0.25">
      <c r="A20" s="27">
        <v>19</v>
      </c>
      <c r="B20" s="17" t="s">
        <v>111</v>
      </c>
      <c r="C20" s="15">
        <v>460000</v>
      </c>
      <c r="D20" s="15">
        <v>460000</v>
      </c>
      <c r="E20" s="15">
        <v>460000</v>
      </c>
      <c r="F20" s="15">
        <v>460000</v>
      </c>
      <c r="G20" s="15">
        <v>460000</v>
      </c>
      <c r="H20" s="15">
        <v>460000</v>
      </c>
      <c r="I20" s="15">
        <v>460000</v>
      </c>
      <c r="J20" s="15">
        <v>460000</v>
      </c>
      <c r="K20" s="15">
        <v>460000</v>
      </c>
      <c r="L20" s="15">
        <v>460000</v>
      </c>
      <c r="M20" s="15">
        <v>460000</v>
      </c>
      <c r="N20" s="15">
        <v>460000</v>
      </c>
      <c r="O20" s="15">
        <v>500000</v>
      </c>
      <c r="P20" s="15">
        <v>500000</v>
      </c>
      <c r="Q20" s="15">
        <f t="shared" si="0"/>
        <v>6520000</v>
      </c>
    </row>
    <row r="21" spans="1:17" x14ac:dyDescent="0.25">
      <c r="A21" s="27">
        <v>20</v>
      </c>
      <c r="B21" s="17" t="s">
        <v>112</v>
      </c>
      <c r="C21" s="15">
        <v>460000</v>
      </c>
      <c r="D21" s="15">
        <v>460000</v>
      </c>
      <c r="E21" s="15">
        <v>460000</v>
      </c>
      <c r="F21" s="15">
        <v>460000</v>
      </c>
      <c r="G21" s="15">
        <v>460000</v>
      </c>
      <c r="H21" s="15">
        <v>460000</v>
      </c>
      <c r="I21" s="15">
        <v>460000</v>
      </c>
      <c r="J21" s="15">
        <v>460000</v>
      </c>
      <c r="K21" s="15">
        <v>460000</v>
      </c>
      <c r="L21" s="15">
        <v>460000</v>
      </c>
      <c r="M21" s="15">
        <v>460000</v>
      </c>
      <c r="N21" s="15">
        <v>460000</v>
      </c>
      <c r="O21" s="15">
        <v>500000</v>
      </c>
      <c r="P21" s="15">
        <v>500000</v>
      </c>
      <c r="Q21" s="15">
        <f t="shared" si="0"/>
        <v>6520000</v>
      </c>
    </row>
    <row r="22" spans="1:17" x14ac:dyDescent="0.25">
      <c r="A22" s="27">
        <v>21</v>
      </c>
      <c r="B22" s="17" t="s">
        <v>113</v>
      </c>
      <c r="C22" s="15">
        <v>460000</v>
      </c>
      <c r="D22" s="15">
        <v>460000</v>
      </c>
      <c r="E22" s="15">
        <v>460000</v>
      </c>
      <c r="F22" s="15">
        <v>460000</v>
      </c>
      <c r="G22" s="15">
        <v>460000</v>
      </c>
      <c r="H22" s="15">
        <v>460000</v>
      </c>
      <c r="I22" s="15">
        <v>460000</v>
      </c>
      <c r="J22" s="15">
        <v>460000</v>
      </c>
      <c r="K22" s="15">
        <v>460000</v>
      </c>
      <c r="L22" s="15">
        <v>460000</v>
      </c>
      <c r="M22" s="15">
        <v>460000</v>
      </c>
      <c r="N22" s="15">
        <v>460000</v>
      </c>
      <c r="O22" s="15">
        <v>500000</v>
      </c>
      <c r="P22" s="15">
        <v>500000</v>
      </c>
      <c r="Q22" s="15">
        <f t="shared" si="0"/>
        <v>6520000</v>
      </c>
    </row>
    <row r="23" spans="1:17" s="24" customFormat="1" x14ac:dyDescent="0.25">
      <c r="A23" s="27">
        <v>22</v>
      </c>
      <c r="B23" s="23" t="s">
        <v>114</v>
      </c>
      <c r="C23" s="24">
        <v>230000</v>
      </c>
      <c r="D23" s="24">
        <v>230000</v>
      </c>
      <c r="E23" s="24">
        <v>230000</v>
      </c>
      <c r="F23" s="24">
        <v>230000</v>
      </c>
      <c r="G23" s="24">
        <v>230000</v>
      </c>
      <c r="H23" s="24">
        <v>230000</v>
      </c>
      <c r="I23" s="24">
        <v>230000</v>
      </c>
      <c r="J23" s="24">
        <v>230000</v>
      </c>
      <c r="K23" s="24">
        <v>230000</v>
      </c>
      <c r="L23" s="24">
        <v>230000</v>
      </c>
      <c r="M23" s="24">
        <v>230000</v>
      </c>
      <c r="N23" s="24">
        <v>230000</v>
      </c>
      <c r="O23" s="24">
        <v>250000</v>
      </c>
      <c r="P23" s="24">
        <v>250000</v>
      </c>
      <c r="Q23" s="24">
        <f t="shared" si="0"/>
        <v>3260000</v>
      </c>
    </row>
    <row r="24" spans="1:17" x14ac:dyDescent="0.25">
      <c r="A24" s="27">
        <v>23</v>
      </c>
      <c r="B24" s="17" t="s">
        <v>115</v>
      </c>
      <c r="C24" s="15">
        <v>460000</v>
      </c>
      <c r="D24" s="15">
        <v>460000</v>
      </c>
      <c r="E24" s="15">
        <v>460000</v>
      </c>
      <c r="F24" s="15">
        <v>460000</v>
      </c>
      <c r="G24" s="15">
        <v>460000</v>
      </c>
      <c r="H24" s="15">
        <v>460000</v>
      </c>
      <c r="I24" s="15">
        <v>460000</v>
      </c>
      <c r="J24" s="15">
        <v>460000</v>
      </c>
      <c r="K24" s="15">
        <v>460000</v>
      </c>
      <c r="L24" s="15">
        <v>460000</v>
      </c>
      <c r="M24" s="15">
        <v>460000</v>
      </c>
      <c r="N24" s="15">
        <v>460000</v>
      </c>
      <c r="O24" s="15">
        <v>500000</v>
      </c>
      <c r="P24" s="15">
        <v>500000</v>
      </c>
      <c r="Q24" s="15">
        <f t="shared" si="0"/>
        <v>6520000</v>
      </c>
    </row>
    <row r="25" spans="1:17" x14ac:dyDescent="0.25">
      <c r="A25" s="27">
        <v>24</v>
      </c>
      <c r="B25" s="17" t="s">
        <v>116</v>
      </c>
      <c r="C25" s="15">
        <v>460000</v>
      </c>
      <c r="D25" s="15">
        <v>460000</v>
      </c>
      <c r="E25" s="15">
        <v>460000</v>
      </c>
      <c r="F25" s="15">
        <v>460000</v>
      </c>
      <c r="G25" s="15">
        <v>460000</v>
      </c>
      <c r="H25" s="15">
        <v>460000</v>
      </c>
      <c r="I25" s="15">
        <v>460000</v>
      </c>
      <c r="J25" s="15">
        <v>460000</v>
      </c>
      <c r="K25" s="15">
        <v>460000</v>
      </c>
      <c r="L25" s="15">
        <v>460000</v>
      </c>
      <c r="M25" s="15">
        <v>460000</v>
      </c>
      <c r="N25" s="15">
        <v>460000</v>
      </c>
      <c r="O25" s="15">
        <v>500000</v>
      </c>
      <c r="P25" s="15">
        <v>500000</v>
      </c>
      <c r="Q25" s="15">
        <f t="shared" si="0"/>
        <v>6520000</v>
      </c>
    </row>
    <row r="26" spans="1:17" x14ac:dyDescent="0.25">
      <c r="A26" s="27">
        <v>25</v>
      </c>
      <c r="B26" s="17" t="s">
        <v>117</v>
      </c>
      <c r="C26" s="15">
        <v>460000</v>
      </c>
      <c r="D26" s="15">
        <v>460000</v>
      </c>
      <c r="E26" s="15">
        <v>460000</v>
      </c>
      <c r="F26" s="15">
        <v>460000</v>
      </c>
      <c r="G26" s="15">
        <v>460000</v>
      </c>
      <c r="H26" s="15">
        <v>460000</v>
      </c>
      <c r="I26" s="15">
        <v>460000</v>
      </c>
      <c r="J26" s="15">
        <v>460000</v>
      </c>
      <c r="K26" s="15">
        <v>460000</v>
      </c>
      <c r="L26" s="15">
        <v>460000</v>
      </c>
      <c r="M26" s="15">
        <v>460000</v>
      </c>
      <c r="N26" s="15">
        <v>460000</v>
      </c>
      <c r="O26" s="15">
        <v>500000</v>
      </c>
      <c r="P26" s="15">
        <v>500000</v>
      </c>
      <c r="Q26" s="15">
        <f t="shared" si="0"/>
        <v>6520000</v>
      </c>
    </row>
    <row r="27" spans="1:17" x14ac:dyDescent="0.25">
      <c r="A27" s="27">
        <v>26</v>
      </c>
      <c r="B27" s="17" t="s">
        <v>118</v>
      </c>
      <c r="C27" s="15">
        <v>460000</v>
      </c>
      <c r="D27" s="15">
        <v>460000</v>
      </c>
      <c r="E27" s="15">
        <v>460000</v>
      </c>
      <c r="F27" s="15">
        <v>460000</v>
      </c>
      <c r="G27" s="15">
        <v>460000</v>
      </c>
      <c r="H27" s="15">
        <v>460000</v>
      </c>
      <c r="I27" s="15">
        <v>460000</v>
      </c>
      <c r="J27" s="15">
        <v>460000</v>
      </c>
      <c r="K27" s="15">
        <v>460000</v>
      </c>
      <c r="L27" s="15">
        <v>460000</v>
      </c>
      <c r="M27" s="15">
        <v>460000</v>
      </c>
      <c r="N27" s="15">
        <v>460000</v>
      </c>
      <c r="O27" s="15">
        <v>500000</v>
      </c>
      <c r="P27" s="15">
        <v>500000</v>
      </c>
      <c r="Q27" s="15">
        <f t="shared" si="0"/>
        <v>6520000</v>
      </c>
    </row>
    <row r="28" spans="1:17" x14ac:dyDescent="0.25">
      <c r="C28" s="15">
        <f t="shared" ref="C28:Q28" si="1">SUM(C2:C27)</f>
        <v>11155000</v>
      </c>
      <c r="D28" s="15">
        <f t="shared" si="1"/>
        <v>11155000</v>
      </c>
      <c r="E28" s="15">
        <f t="shared" si="1"/>
        <v>11155000</v>
      </c>
      <c r="F28" s="15">
        <f t="shared" si="1"/>
        <v>11155000</v>
      </c>
      <c r="G28" s="15">
        <f t="shared" si="1"/>
        <v>11155000</v>
      </c>
      <c r="H28" s="15">
        <f t="shared" si="1"/>
        <v>11155000</v>
      </c>
      <c r="I28" s="15">
        <f t="shared" si="1"/>
        <v>11155000</v>
      </c>
      <c r="J28" s="15">
        <f t="shared" si="1"/>
        <v>11155000</v>
      </c>
      <c r="K28" s="15">
        <f t="shared" si="1"/>
        <v>11155000</v>
      </c>
      <c r="L28" s="15">
        <f t="shared" si="1"/>
        <v>11155000</v>
      </c>
      <c r="M28" s="15">
        <f t="shared" si="1"/>
        <v>11155000</v>
      </c>
      <c r="N28" s="15">
        <f t="shared" si="1"/>
        <v>11155000</v>
      </c>
      <c r="O28" s="15">
        <f t="shared" si="1"/>
        <v>12250000</v>
      </c>
      <c r="P28" s="15">
        <f t="shared" si="1"/>
        <v>12250000</v>
      </c>
      <c r="Q28" s="15">
        <f t="shared" si="1"/>
        <v>158360000</v>
      </c>
    </row>
    <row r="30" spans="1:17" x14ac:dyDescent="0.25">
      <c r="C30" s="16">
        <v>1</v>
      </c>
      <c r="D30" s="16">
        <v>2</v>
      </c>
      <c r="E30" s="16">
        <v>3</v>
      </c>
      <c r="F30" s="16">
        <v>4</v>
      </c>
      <c r="G30" s="16">
        <v>5</v>
      </c>
      <c r="H30" s="16">
        <v>6</v>
      </c>
      <c r="I30" s="16">
        <v>7</v>
      </c>
      <c r="J30" s="16">
        <v>8</v>
      </c>
      <c r="K30" s="16">
        <v>9</v>
      </c>
      <c r="L30" s="16">
        <v>10</v>
      </c>
      <c r="M30" s="16">
        <v>11</v>
      </c>
      <c r="N30" s="16">
        <v>12</v>
      </c>
      <c r="O30" s="15" t="s">
        <v>23</v>
      </c>
      <c r="P30" s="15" t="s">
        <v>24</v>
      </c>
    </row>
    <row r="31" spans="1:17" x14ac:dyDescent="0.25">
      <c r="A31" s="27">
        <v>1</v>
      </c>
      <c r="B31" s="17" t="s">
        <v>119</v>
      </c>
      <c r="C31" s="15">
        <v>460000</v>
      </c>
      <c r="D31" s="15">
        <v>460000</v>
      </c>
      <c r="E31" s="15">
        <v>460000</v>
      </c>
      <c r="F31" s="15">
        <v>460000</v>
      </c>
      <c r="G31" s="15">
        <v>460000</v>
      </c>
      <c r="H31" s="15">
        <v>460000</v>
      </c>
      <c r="I31" s="15">
        <v>460000</v>
      </c>
      <c r="J31" s="15">
        <v>460000</v>
      </c>
      <c r="K31" s="15">
        <v>460000</v>
      </c>
      <c r="L31" s="15">
        <v>460000</v>
      </c>
      <c r="M31" s="15">
        <v>460000</v>
      </c>
      <c r="N31" s="15">
        <v>460000</v>
      </c>
      <c r="O31" s="15">
        <v>500000</v>
      </c>
      <c r="P31" s="15">
        <v>500000</v>
      </c>
      <c r="Q31" s="15">
        <f>SUM(C31:P31)</f>
        <v>6520000</v>
      </c>
    </row>
    <row r="32" spans="1:17" s="26" customFormat="1" x14ac:dyDescent="0.25">
      <c r="A32" s="27">
        <v>2</v>
      </c>
      <c r="B32" s="25" t="s">
        <v>120</v>
      </c>
      <c r="C32" s="26">
        <v>345000</v>
      </c>
      <c r="D32" s="26">
        <v>345000</v>
      </c>
      <c r="E32" s="26">
        <v>345000</v>
      </c>
      <c r="F32" s="26">
        <v>345000</v>
      </c>
      <c r="G32" s="26">
        <v>345000</v>
      </c>
      <c r="H32" s="26">
        <v>345000</v>
      </c>
      <c r="I32" s="26">
        <v>345000</v>
      </c>
      <c r="J32" s="26">
        <v>345000</v>
      </c>
      <c r="K32" s="26">
        <v>345000</v>
      </c>
      <c r="L32" s="26">
        <v>345000</v>
      </c>
      <c r="M32" s="26">
        <v>345000</v>
      </c>
      <c r="N32" s="26">
        <v>345000</v>
      </c>
      <c r="O32" s="26">
        <v>500000</v>
      </c>
      <c r="P32" s="26">
        <v>500000</v>
      </c>
      <c r="Q32" s="26">
        <f t="shared" ref="Q32:Q55" si="2">SUM(C32:P32)</f>
        <v>5140000</v>
      </c>
    </row>
    <row r="33" spans="1:17" x14ac:dyDescent="0.25">
      <c r="A33" s="27">
        <v>3</v>
      </c>
      <c r="B33" s="17" t="s">
        <v>121</v>
      </c>
      <c r="C33" s="15">
        <v>460000</v>
      </c>
      <c r="D33" s="15">
        <v>460000</v>
      </c>
      <c r="E33" s="15">
        <v>460000</v>
      </c>
      <c r="F33" s="15">
        <v>460000</v>
      </c>
      <c r="G33" s="15">
        <v>460000</v>
      </c>
      <c r="H33" s="15">
        <v>460000</v>
      </c>
      <c r="I33" s="15">
        <v>460000</v>
      </c>
      <c r="J33" s="15">
        <v>460000</v>
      </c>
      <c r="K33" s="15">
        <v>460000</v>
      </c>
      <c r="L33" s="15">
        <v>460000</v>
      </c>
      <c r="M33" s="15">
        <v>460000</v>
      </c>
      <c r="N33" s="15">
        <v>460000</v>
      </c>
      <c r="O33" s="15">
        <v>500000</v>
      </c>
      <c r="P33" s="15">
        <v>500000</v>
      </c>
      <c r="Q33" s="15">
        <f t="shared" si="2"/>
        <v>6520000</v>
      </c>
    </row>
    <row r="34" spans="1:17" x14ac:dyDescent="0.25">
      <c r="A34" s="27">
        <v>4</v>
      </c>
      <c r="B34" s="17" t="s">
        <v>122</v>
      </c>
      <c r="C34" s="15">
        <v>460000</v>
      </c>
      <c r="D34" s="15">
        <v>460000</v>
      </c>
      <c r="E34" s="15">
        <v>460000</v>
      </c>
      <c r="F34" s="15">
        <v>460000</v>
      </c>
      <c r="G34" s="15">
        <v>460000</v>
      </c>
      <c r="H34" s="15">
        <v>460000</v>
      </c>
      <c r="I34" s="15">
        <v>460000</v>
      </c>
      <c r="J34" s="15">
        <v>460000</v>
      </c>
      <c r="K34" s="15">
        <v>460000</v>
      </c>
      <c r="L34" s="15">
        <v>460000</v>
      </c>
      <c r="M34" s="15">
        <v>460000</v>
      </c>
      <c r="N34" s="15">
        <v>460000</v>
      </c>
      <c r="O34" s="15">
        <v>500000</v>
      </c>
      <c r="P34" s="15">
        <v>500000</v>
      </c>
      <c r="Q34" s="15">
        <f t="shared" si="2"/>
        <v>6520000</v>
      </c>
    </row>
    <row r="35" spans="1:17" x14ac:dyDescent="0.25">
      <c r="A35" s="27">
        <v>5</v>
      </c>
      <c r="B35" s="17" t="s">
        <v>123</v>
      </c>
      <c r="C35" s="15">
        <v>460000</v>
      </c>
      <c r="D35" s="15">
        <v>460000</v>
      </c>
      <c r="E35" s="15">
        <v>460000</v>
      </c>
      <c r="F35" s="15">
        <v>460000</v>
      </c>
      <c r="G35" s="15">
        <v>460000</v>
      </c>
      <c r="H35" s="15">
        <v>460000</v>
      </c>
      <c r="I35" s="15">
        <v>460000</v>
      </c>
      <c r="J35" s="15">
        <v>460000</v>
      </c>
      <c r="K35" s="15">
        <v>460000</v>
      </c>
      <c r="L35" s="15">
        <v>460000</v>
      </c>
      <c r="M35" s="15">
        <v>460000</v>
      </c>
      <c r="N35" s="15">
        <v>460000</v>
      </c>
      <c r="O35" s="15">
        <v>500000</v>
      </c>
      <c r="P35" s="15">
        <v>500000</v>
      </c>
      <c r="Q35" s="15">
        <f t="shared" si="2"/>
        <v>6520000</v>
      </c>
    </row>
    <row r="36" spans="1:17" x14ac:dyDescent="0.25">
      <c r="A36" s="27">
        <v>6</v>
      </c>
      <c r="B36" s="17" t="s">
        <v>124</v>
      </c>
      <c r="C36" s="15">
        <v>460000</v>
      </c>
      <c r="D36" s="15">
        <v>460000</v>
      </c>
      <c r="E36" s="15">
        <v>460000</v>
      </c>
      <c r="F36" s="15">
        <v>460000</v>
      </c>
      <c r="G36" s="15">
        <v>460000</v>
      </c>
      <c r="H36" s="15">
        <v>460000</v>
      </c>
      <c r="I36" s="15">
        <v>460000</v>
      </c>
      <c r="J36" s="15">
        <v>460000</v>
      </c>
      <c r="K36" s="15">
        <v>460000</v>
      </c>
      <c r="L36" s="15">
        <v>460000</v>
      </c>
      <c r="M36" s="15">
        <v>460000</v>
      </c>
      <c r="N36" s="15">
        <v>460000</v>
      </c>
      <c r="O36" s="15">
        <v>500000</v>
      </c>
      <c r="P36" s="15">
        <v>500000</v>
      </c>
      <c r="Q36" s="15">
        <f t="shared" si="2"/>
        <v>6520000</v>
      </c>
    </row>
    <row r="37" spans="1:17" x14ac:dyDescent="0.25">
      <c r="A37" s="27">
        <v>7</v>
      </c>
      <c r="B37" s="17" t="s">
        <v>125</v>
      </c>
      <c r="C37" s="15">
        <v>460000</v>
      </c>
      <c r="D37" s="15">
        <v>460000</v>
      </c>
      <c r="E37" s="15">
        <v>460000</v>
      </c>
      <c r="F37" s="15">
        <v>460000</v>
      </c>
      <c r="G37" s="15">
        <v>460000</v>
      </c>
      <c r="H37" s="15">
        <v>460000</v>
      </c>
      <c r="I37" s="15">
        <v>460000</v>
      </c>
      <c r="J37" s="15">
        <v>460000</v>
      </c>
      <c r="K37" s="15">
        <v>460000</v>
      </c>
      <c r="L37" s="15">
        <v>460000</v>
      </c>
      <c r="M37" s="15">
        <v>460000</v>
      </c>
      <c r="N37" s="15">
        <v>460000</v>
      </c>
      <c r="O37" s="15">
        <v>500000</v>
      </c>
      <c r="P37" s="15">
        <v>500000</v>
      </c>
      <c r="Q37" s="15">
        <f t="shared" si="2"/>
        <v>6520000</v>
      </c>
    </row>
    <row r="38" spans="1:17" x14ac:dyDescent="0.25">
      <c r="A38" s="27">
        <v>8</v>
      </c>
      <c r="B38" s="17" t="s">
        <v>126</v>
      </c>
      <c r="C38" s="15">
        <v>460000</v>
      </c>
      <c r="D38" s="15">
        <v>460000</v>
      </c>
      <c r="E38" s="15">
        <v>460000</v>
      </c>
      <c r="F38" s="15">
        <v>460000</v>
      </c>
      <c r="G38" s="15">
        <v>460000</v>
      </c>
      <c r="H38" s="15">
        <v>460000</v>
      </c>
      <c r="I38" s="15">
        <v>460000</v>
      </c>
      <c r="J38" s="15">
        <v>460000</v>
      </c>
      <c r="K38" s="15">
        <v>460000</v>
      </c>
      <c r="L38" s="15">
        <v>460000</v>
      </c>
      <c r="M38" s="15">
        <v>460000</v>
      </c>
      <c r="N38" s="15">
        <v>460000</v>
      </c>
      <c r="O38" s="15">
        <v>500000</v>
      </c>
      <c r="P38" s="15">
        <v>500000</v>
      </c>
      <c r="Q38" s="15">
        <f t="shared" si="2"/>
        <v>6520000</v>
      </c>
    </row>
    <row r="39" spans="1:17" x14ac:dyDescent="0.25">
      <c r="A39" s="27">
        <v>9</v>
      </c>
      <c r="B39" s="17" t="s">
        <v>127</v>
      </c>
      <c r="C39" s="15">
        <v>460000</v>
      </c>
      <c r="D39" s="15">
        <v>460000</v>
      </c>
      <c r="E39" s="15">
        <v>460000</v>
      </c>
      <c r="F39" s="15">
        <v>460000</v>
      </c>
      <c r="G39" s="15">
        <v>460000</v>
      </c>
      <c r="H39" s="15">
        <v>460000</v>
      </c>
      <c r="I39" s="15">
        <v>460000</v>
      </c>
      <c r="J39" s="15">
        <v>460000</v>
      </c>
      <c r="K39" s="15">
        <v>460000</v>
      </c>
      <c r="L39" s="15">
        <v>460000</v>
      </c>
      <c r="M39" s="15">
        <v>460000</v>
      </c>
      <c r="N39" s="15">
        <v>460000</v>
      </c>
      <c r="O39" s="15">
        <v>500000</v>
      </c>
      <c r="P39" s="15">
        <v>500000</v>
      </c>
      <c r="Q39" s="15">
        <f t="shared" si="2"/>
        <v>6520000</v>
      </c>
    </row>
    <row r="40" spans="1:17" s="12" customFormat="1" x14ac:dyDescent="0.25">
      <c r="A40" s="27">
        <v>10</v>
      </c>
      <c r="B40" s="18" t="s">
        <v>128</v>
      </c>
      <c r="C40" s="12">
        <v>230000</v>
      </c>
      <c r="D40" s="12">
        <v>230000</v>
      </c>
      <c r="E40" s="12">
        <v>230000</v>
      </c>
      <c r="F40" s="12">
        <v>230000</v>
      </c>
      <c r="G40" s="12">
        <v>230000</v>
      </c>
      <c r="H40" s="12">
        <v>230000</v>
      </c>
      <c r="I40" s="12">
        <v>230000</v>
      </c>
      <c r="J40" s="12">
        <v>230000</v>
      </c>
      <c r="K40" s="12">
        <v>230000</v>
      </c>
      <c r="L40" s="12">
        <v>230000</v>
      </c>
      <c r="M40" s="12">
        <v>230000</v>
      </c>
      <c r="N40" s="12">
        <v>230000</v>
      </c>
      <c r="O40" s="12">
        <v>250000</v>
      </c>
      <c r="P40" s="12">
        <v>250000</v>
      </c>
      <c r="Q40" s="12">
        <f t="shared" si="2"/>
        <v>3260000</v>
      </c>
    </row>
    <row r="41" spans="1:17" x14ac:dyDescent="0.25">
      <c r="A41" s="27">
        <v>11</v>
      </c>
      <c r="B41" s="17" t="s">
        <v>129</v>
      </c>
      <c r="C41" s="15">
        <v>460000</v>
      </c>
      <c r="D41" s="15">
        <v>460000</v>
      </c>
      <c r="E41" s="15">
        <v>460000</v>
      </c>
      <c r="F41" s="15">
        <v>460000</v>
      </c>
      <c r="G41" s="15">
        <v>460000</v>
      </c>
      <c r="H41" s="15">
        <v>460000</v>
      </c>
      <c r="I41" s="15">
        <v>460000</v>
      </c>
      <c r="J41" s="15">
        <v>460000</v>
      </c>
      <c r="K41" s="15">
        <v>460000</v>
      </c>
      <c r="L41" s="15">
        <v>460000</v>
      </c>
      <c r="M41" s="15">
        <v>460000</v>
      </c>
      <c r="N41" s="15">
        <v>460000</v>
      </c>
      <c r="O41" s="15">
        <v>500000</v>
      </c>
      <c r="P41" s="15">
        <v>500000</v>
      </c>
      <c r="Q41" s="15">
        <f t="shared" si="2"/>
        <v>6520000</v>
      </c>
    </row>
    <row r="42" spans="1:17" x14ac:dyDescent="0.25">
      <c r="A42" s="27">
        <v>12</v>
      </c>
      <c r="B42" s="17" t="s">
        <v>130</v>
      </c>
      <c r="C42" s="15">
        <v>460000</v>
      </c>
      <c r="D42" s="15">
        <v>460000</v>
      </c>
      <c r="E42" s="15">
        <v>460000</v>
      </c>
      <c r="F42" s="15">
        <v>460000</v>
      </c>
      <c r="G42" s="15">
        <v>460000</v>
      </c>
      <c r="H42" s="15">
        <v>460000</v>
      </c>
      <c r="I42" s="15">
        <v>460000</v>
      </c>
      <c r="J42" s="15">
        <v>460000</v>
      </c>
      <c r="K42" s="15">
        <v>460000</v>
      </c>
      <c r="L42" s="15">
        <v>460000</v>
      </c>
      <c r="M42" s="15">
        <v>460000</v>
      </c>
      <c r="N42" s="15">
        <v>460000</v>
      </c>
      <c r="O42" s="15">
        <v>500000</v>
      </c>
      <c r="P42" s="15">
        <v>500000</v>
      </c>
      <c r="Q42" s="15">
        <f t="shared" si="2"/>
        <v>6520000</v>
      </c>
    </row>
    <row r="43" spans="1:17" x14ac:dyDescent="0.25">
      <c r="A43" s="27">
        <v>13</v>
      </c>
      <c r="B43" s="17" t="s">
        <v>131</v>
      </c>
      <c r="C43" s="15">
        <v>460000</v>
      </c>
      <c r="D43" s="15">
        <v>460000</v>
      </c>
      <c r="E43" s="15">
        <v>460000</v>
      </c>
      <c r="F43" s="15">
        <v>460000</v>
      </c>
      <c r="G43" s="15">
        <v>460000</v>
      </c>
      <c r="H43" s="15">
        <v>460000</v>
      </c>
      <c r="I43" s="15">
        <v>460000</v>
      </c>
      <c r="J43" s="15">
        <v>460000</v>
      </c>
      <c r="K43" s="15">
        <v>460000</v>
      </c>
      <c r="L43" s="15">
        <v>460000</v>
      </c>
      <c r="M43" s="15">
        <v>460000</v>
      </c>
      <c r="N43" s="15">
        <v>460000</v>
      </c>
      <c r="O43" s="15">
        <v>500000</v>
      </c>
      <c r="P43" s="15">
        <v>500000</v>
      </c>
      <c r="Q43" s="15">
        <f t="shared" si="2"/>
        <v>6520000</v>
      </c>
    </row>
    <row r="44" spans="1:17" x14ac:dyDescent="0.25">
      <c r="A44" s="27">
        <v>14</v>
      </c>
      <c r="B44" s="17" t="s">
        <v>132</v>
      </c>
      <c r="C44" s="15">
        <v>460000</v>
      </c>
      <c r="D44" s="15">
        <v>460000</v>
      </c>
      <c r="E44" s="15">
        <v>460000</v>
      </c>
      <c r="F44" s="15">
        <v>460000</v>
      </c>
      <c r="G44" s="15">
        <v>460000</v>
      </c>
      <c r="H44" s="15">
        <v>460000</v>
      </c>
      <c r="I44" s="15">
        <v>460000</v>
      </c>
      <c r="J44" s="15">
        <v>460000</v>
      </c>
      <c r="K44" s="15">
        <v>460000</v>
      </c>
      <c r="L44" s="15">
        <v>460000</v>
      </c>
      <c r="M44" s="15">
        <v>460000</v>
      </c>
      <c r="N44" s="15">
        <v>460000</v>
      </c>
      <c r="O44" s="15">
        <v>500000</v>
      </c>
      <c r="P44" s="15">
        <v>500000</v>
      </c>
      <c r="Q44" s="15">
        <f t="shared" si="2"/>
        <v>6520000</v>
      </c>
    </row>
    <row r="45" spans="1:17" x14ac:dyDescent="0.25">
      <c r="A45" s="27">
        <v>15</v>
      </c>
      <c r="B45" s="17" t="s">
        <v>133</v>
      </c>
      <c r="C45" s="15">
        <v>460000</v>
      </c>
      <c r="D45" s="15">
        <v>460000</v>
      </c>
      <c r="E45" s="15">
        <v>460000</v>
      </c>
      <c r="F45" s="15">
        <v>460000</v>
      </c>
      <c r="G45" s="15">
        <v>460000</v>
      </c>
      <c r="H45" s="15">
        <v>460000</v>
      </c>
      <c r="I45" s="15">
        <v>460000</v>
      </c>
      <c r="J45" s="15">
        <v>460000</v>
      </c>
      <c r="K45" s="15">
        <v>460000</v>
      </c>
      <c r="L45" s="15">
        <v>460000</v>
      </c>
      <c r="M45" s="15">
        <v>460000</v>
      </c>
      <c r="N45" s="15">
        <v>460000</v>
      </c>
      <c r="O45" s="15">
        <v>500000</v>
      </c>
      <c r="P45" s="15">
        <v>500000</v>
      </c>
      <c r="Q45" s="15">
        <f t="shared" si="2"/>
        <v>6520000</v>
      </c>
    </row>
    <row r="46" spans="1:17" x14ac:dyDescent="0.25">
      <c r="A46" s="27">
        <v>16</v>
      </c>
      <c r="B46" s="17" t="s">
        <v>134</v>
      </c>
      <c r="C46" s="15">
        <v>460000</v>
      </c>
      <c r="D46" s="15">
        <v>460000</v>
      </c>
      <c r="E46" s="15">
        <v>460000</v>
      </c>
      <c r="F46" s="15">
        <v>460000</v>
      </c>
      <c r="G46" s="15">
        <v>460000</v>
      </c>
      <c r="H46" s="15">
        <v>460000</v>
      </c>
      <c r="I46" s="15">
        <v>460000</v>
      </c>
      <c r="J46" s="15">
        <v>460000</v>
      </c>
      <c r="K46" s="15">
        <v>460000</v>
      </c>
      <c r="L46" s="15">
        <v>460000</v>
      </c>
      <c r="M46" s="15">
        <v>460000</v>
      </c>
      <c r="N46" s="15">
        <v>460000</v>
      </c>
      <c r="O46" s="15">
        <v>500000</v>
      </c>
      <c r="P46" s="15">
        <v>500000</v>
      </c>
      <c r="Q46" s="15">
        <f t="shared" si="2"/>
        <v>6520000</v>
      </c>
    </row>
    <row r="47" spans="1:17" x14ac:dyDescent="0.25">
      <c r="A47" s="27">
        <v>17</v>
      </c>
      <c r="B47" s="17" t="s">
        <v>135</v>
      </c>
      <c r="C47" s="15">
        <v>460000</v>
      </c>
      <c r="D47" s="15">
        <v>460000</v>
      </c>
      <c r="E47" s="15">
        <v>460000</v>
      </c>
      <c r="F47" s="15">
        <v>460000</v>
      </c>
      <c r="G47" s="15">
        <v>460000</v>
      </c>
      <c r="H47" s="15">
        <v>460000</v>
      </c>
      <c r="I47" s="15">
        <v>460000</v>
      </c>
      <c r="J47" s="15">
        <v>460000</v>
      </c>
      <c r="K47" s="15">
        <v>460000</v>
      </c>
      <c r="L47" s="15">
        <v>460000</v>
      </c>
      <c r="M47" s="15">
        <v>460000</v>
      </c>
      <c r="N47" s="15">
        <v>460000</v>
      </c>
      <c r="O47" s="15">
        <v>500000</v>
      </c>
      <c r="P47" s="15">
        <v>500000</v>
      </c>
      <c r="Q47" s="15">
        <f t="shared" si="2"/>
        <v>6520000</v>
      </c>
    </row>
    <row r="48" spans="1:17" x14ac:dyDescent="0.25">
      <c r="A48" s="27">
        <v>18</v>
      </c>
      <c r="B48" s="17" t="s">
        <v>136</v>
      </c>
      <c r="C48" s="15">
        <v>460000</v>
      </c>
      <c r="D48" s="15">
        <v>460000</v>
      </c>
      <c r="E48" s="15">
        <v>460000</v>
      </c>
      <c r="F48" s="15">
        <v>460000</v>
      </c>
      <c r="G48" s="15">
        <v>460000</v>
      </c>
      <c r="H48" s="15">
        <v>460000</v>
      </c>
      <c r="I48" s="15">
        <v>460000</v>
      </c>
      <c r="J48" s="15">
        <v>460000</v>
      </c>
      <c r="K48" s="15">
        <v>460000</v>
      </c>
      <c r="L48" s="15">
        <v>460000</v>
      </c>
      <c r="M48" s="15">
        <v>460000</v>
      </c>
      <c r="N48" s="15">
        <v>460000</v>
      </c>
      <c r="O48" s="15">
        <v>500000</v>
      </c>
      <c r="P48" s="15">
        <v>500000</v>
      </c>
      <c r="Q48" s="15">
        <f t="shared" si="2"/>
        <v>6520000</v>
      </c>
    </row>
    <row r="49" spans="1:17" x14ac:dyDescent="0.25">
      <c r="A49" s="27">
        <v>19</v>
      </c>
      <c r="B49" s="17" t="s">
        <v>138</v>
      </c>
      <c r="C49" s="15">
        <v>460000</v>
      </c>
      <c r="D49" s="15">
        <v>460000</v>
      </c>
      <c r="E49" s="15">
        <v>460000</v>
      </c>
      <c r="F49" s="15">
        <v>460000</v>
      </c>
      <c r="G49" s="15">
        <v>460000</v>
      </c>
      <c r="H49" s="15">
        <v>460000</v>
      </c>
      <c r="I49" s="15">
        <v>460000</v>
      </c>
      <c r="J49" s="15">
        <v>460000</v>
      </c>
      <c r="K49" s="15">
        <v>460000</v>
      </c>
      <c r="L49" s="15">
        <v>460000</v>
      </c>
      <c r="M49" s="15">
        <v>460000</v>
      </c>
      <c r="N49" s="15">
        <v>460000</v>
      </c>
      <c r="O49" s="15">
        <v>500000</v>
      </c>
      <c r="P49" s="15">
        <v>500000</v>
      </c>
      <c r="Q49" s="15">
        <f t="shared" si="2"/>
        <v>6520000</v>
      </c>
    </row>
    <row r="50" spans="1:17" x14ac:dyDescent="0.25">
      <c r="A50" s="27">
        <v>20</v>
      </c>
      <c r="B50" s="17" t="s">
        <v>139</v>
      </c>
      <c r="C50" s="15">
        <v>460000</v>
      </c>
      <c r="D50" s="15">
        <v>460000</v>
      </c>
      <c r="E50" s="15">
        <v>460000</v>
      </c>
      <c r="F50" s="15">
        <v>460000</v>
      </c>
      <c r="G50" s="15">
        <v>460000</v>
      </c>
      <c r="H50" s="15">
        <v>460000</v>
      </c>
      <c r="I50" s="15">
        <v>460000</v>
      </c>
      <c r="J50" s="15">
        <v>460000</v>
      </c>
      <c r="K50" s="15">
        <v>460000</v>
      </c>
      <c r="L50" s="15">
        <v>460000</v>
      </c>
      <c r="M50" s="15">
        <v>460000</v>
      </c>
      <c r="N50" s="15">
        <v>460000</v>
      </c>
      <c r="O50" s="15">
        <v>500000</v>
      </c>
      <c r="P50" s="15">
        <v>500000</v>
      </c>
      <c r="Q50" s="15">
        <f t="shared" si="2"/>
        <v>6520000</v>
      </c>
    </row>
    <row r="51" spans="1:17" x14ac:dyDescent="0.25">
      <c r="A51" s="27">
        <v>21</v>
      </c>
      <c r="B51" s="17" t="s">
        <v>140</v>
      </c>
      <c r="C51" s="15">
        <v>460000</v>
      </c>
      <c r="D51" s="15">
        <v>460000</v>
      </c>
      <c r="E51" s="15">
        <v>460000</v>
      </c>
      <c r="F51" s="15">
        <v>460000</v>
      </c>
      <c r="G51" s="15">
        <v>460000</v>
      </c>
      <c r="H51" s="15">
        <v>460000</v>
      </c>
      <c r="I51" s="15">
        <v>460000</v>
      </c>
      <c r="J51" s="15">
        <v>460000</v>
      </c>
      <c r="K51" s="15">
        <v>460000</v>
      </c>
      <c r="L51" s="15">
        <v>460000</v>
      </c>
      <c r="M51" s="15">
        <v>460000</v>
      </c>
      <c r="N51" s="15">
        <v>460000</v>
      </c>
      <c r="O51" s="15">
        <v>500000</v>
      </c>
      <c r="P51" s="15">
        <v>500000</v>
      </c>
      <c r="Q51" s="15">
        <f t="shared" si="2"/>
        <v>6520000</v>
      </c>
    </row>
    <row r="52" spans="1:17" x14ac:dyDescent="0.25">
      <c r="A52" s="27">
        <v>22</v>
      </c>
      <c r="B52" s="17" t="s">
        <v>141</v>
      </c>
      <c r="C52" s="15">
        <v>460000</v>
      </c>
      <c r="D52" s="15">
        <v>460000</v>
      </c>
      <c r="E52" s="15">
        <v>460000</v>
      </c>
      <c r="F52" s="15">
        <v>460000</v>
      </c>
      <c r="G52" s="15">
        <v>460000</v>
      </c>
      <c r="H52" s="15">
        <v>460000</v>
      </c>
      <c r="I52" s="15">
        <v>460000</v>
      </c>
      <c r="J52" s="15">
        <v>460000</v>
      </c>
      <c r="K52" s="15">
        <v>460000</v>
      </c>
      <c r="L52" s="15">
        <v>460000</v>
      </c>
      <c r="M52" s="15">
        <v>460000</v>
      </c>
      <c r="N52" s="15">
        <v>460000</v>
      </c>
      <c r="O52" s="15">
        <v>500000</v>
      </c>
      <c r="P52" s="15">
        <v>500000</v>
      </c>
      <c r="Q52" s="15">
        <f t="shared" si="2"/>
        <v>6520000</v>
      </c>
    </row>
    <row r="53" spans="1:17" x14ac:dyDescent="0.25">
      <c r="A53" s="27">
        <v>23</v>
      </c>
      <c r="B53" s="17" t="s">
        <v>142</v>
      </c>
      <c r="C53" s="15">
        <v>460000</v>
      </c>
      <c r="D53" s="15">
        <v>460000</v>
      </c>
      <c r="E53" s="15">
        <v>460000</v>
      </c>
      <c r="F53" s="15">
        <v>460000</v>
      </c>
      <c r="G53" s="15">
        <v>460000</v>
      </c>
      <c r="H53" s="15">
        <v>460000</v>
      </c>
      <c r="I53" s="15">
        <v>460000</v>
      </c>
      <c r="J53" s="15">
        <v>460000</v>
      </c>
      <c r="K53" s="15">
        <v>460000</v>
      </c>
      <c r="L53" s="15">
        <v>460000</v>
      </c>
      <c r="M53" s="15">
        <v>460000</v>
      </c>
      <c r="N53" s="15">
        <v>460000</v>
      </c>
      <c r="O53" s="15">
        <v>500000</v>
      </c>
      <c r="P53" s="15">
        <v>500000</v>
      </c>
      <c r="Q53" s="15">
        <f t="shared" si="2"/>
        <v>6520000</v>
      </c>
    </row>
    <row r="54" spans="1:17" x14ac:dyDescent="0.25">
      <c r="A54" s="27">
        <v>24</v>
      </c>
      <c r="B54" s="17" t="s">
        <v>143</v>
      </c>
      <c r="C54" s="15">
        <v>460000</v>
      </c>
      <c r="D54" s="15">
        <v>460000</v>
      </c>
      <c r="E54" s="15">
        <v>460000</v>
      </c>
      <c r="F54" s="15">
        <v>460000</v>
      </c>
      <c r="G54" s="15">
        <v>460000</v>
      </c>
      <c r="H54" s="15">
        <v>460000</v>
      </c>
      <c r="I54" s="15">
        <v>460000</v>
      </c>
      <c r="J54" s="15">
        <v>460000</v>
      </c>
      <c r="K54" s="15">
        <v>460000</v>
      </c>
      <c r="L54" s="15">
        <v>460000</v>
      </c>
      <c r="M54" s="15">
        <v>460000</v>
      </c>
      <c r="N54" s="15">
        <v>460000</v>
      </c>
      <c r="O54" s="15">
        <v>500000</v>
      </c>
      <c r="P54" s="15">
        <v>500000</v>
      </c>
      <c r="Q54" s="15">
        <f t="shared" si="2"/>
        <v>6520000</v>
      </c>
    </row>
    <row r="55" spans="1:17" s="12" customFormat="1" x14ac:dyDescent="0.25">
      <c r="A55" s="27">
        <v>25</v>
      </c>
      <c r="B55" s="18" t="s">
        <v>144</v>
      </c>
      <c r="C55" s="12">
        <v>230000</v>
      </c>
      <c r="D55" s="12">
        <v>230000</v>
      </c>
      <c r="E55" s="12">
        <v>230000</v>
      </c>
      <c r="F55" s="12">
        <v>230000</v>
      </c>
      <c r="G55" s="12">
        <v>230000</v>
      </c>
      <c r="H55" s="12">
        <v>230000</v>
      </c>
      <c r="I55" s="12">
        <v>230000</v>
      </c>
      <c r="J55" s="12">
        <v>230000</v>
      </c>
      <c r="K55" s="12">
        <v>230000</v>
      </c>
      <c r="L55" s="12">
        <v>230000</v>
      </c>
      <c r="M55" s="12">
        <v>230000</v>
      </c>
      <c r="N55" s="12">
        <v>230000</v>
      </c>
      <c r="O55" s="12">
        <v>250000</v>
      </c>
      <c r="P55" s="12">
        <v>250000</v>
      </c>
      <c r="Q55" s="12">
        <f t="shared" si="2"/>
        <v>3260000</v>
      </c>
    </row>
    <row r="56" spans="1:17" x14ac:dyDescent="0.25">
      <c r="C56" s="15">
        <f t="shared" ref="C56:Q56" si="3">SUM(C31:C55)</f>
        <v>10925000</v>
      </c>
      <c r="D56" s="15">
        <f t="shared" si="3"/>
        <v>10925000</v>
      </c>
      <c r="E56" s="15">
        <f t="shared" si="3"/>
        <v>10925000</v>
      </c>
      <c r="F56" s="15">
        <f t="shared" si="3"/>
        <v>10925000</v>
      </c>
      <c r="G56" s="15">
        <f t="shared" si="3"/>
        <v>10925000</v>
      </c>
      <c r="H56" s="15">
        <f t="shared" si="3"/>
        <v>10925000</v>
      </c>
      <c r="I56" s="15">
        <f t="shared" si="3"/>
        <v>10925000</v>
      </c>
      <c r="J56" s="15">
        <f t="shared" si="3"/>
        <v>10925000</v>
      </c>
      <c r="K56" s="15">
        <f t="shared" si="3"/>
        <v>10925000</v>
      </c>
      <c r="L56" s="15">
        <f t="shared" si="3"/>
        <v>10925000</v>
      </c>
      <c r="M56" s="15">
        <f t="shared" si="3"/>
        <v>10925000</v>
      </c>
      <c r="N56" s="15">
        <f t="shared" si="3"/>
        <v>10925000</v>
      </c>
      <c r="O56" s="15">
        <f t="shared" si="3"/>
        <v>12000000</v>
      </c>
      <c r="P56" s="15">
        <f t="shared" si="3"/>
        <v>12000000</v>
      </c>
      <c r="Q56" s="15">
        <f t="shared" si="3"/>
        <v>155100000</v>
      </c>
    </row>
    <row r="58" spans="1:17" x14ac:dyDescent="0.25">
      <c r="C58" s="16">
        <v>1</v>
      </c>
      <c r="D58" s="16">
        <v>2</v>
      </c>
      <c r="E58" s="16">
        <v>3</v>
      </c>
      <c r="F58" s="16">
        <v>4</v>
      </c>
      <c r="G58" s="16">
        <v>5</v>
      </c>
      <c r="H58" s="16">
        <v>6</v>
      </c>
      <c r="I58" s="16">
        <v>7</v>
      </c>
      <c r="J58" s="16">
        <v>8</v>
      </c>
      <c r="K58" s="16">
        <v>9</v>
      </c>
      <c r="L58" s="16">
        <v>10</v>
      </c>
      <c r="M58" s="16">
        <v>11</v>
      </c>
      <c r="N58" s="16">
        <v>12</v>
      </c>
      <c r="O58" s="15" t="s">
        <v>23</v>
      </c>
      <c r="P58" s="15" t="s">
        <v>24</v>
      </c>
    </row>
    <row r="59" spans="1:17" x14ac:dyDescent="0.25">
      <c r="A59" s="27">
        <v>1</v>
      </c>
      <c r="B59" s="17" t="s">
        <v>145</v>
      </c>
      <c r="C59" s="15">
        <v>460000</v>
      </c>
      <c r="D59" s="15">
        <v>460000</v>
      </c>
      <c r="E59" s="15">
        <v>460000</v>
      </c>
      <c r="F59" s="15">
        <v>460000</v>
      </c>
      <c r="G59" s="15">
        <v>460000</v>
      </c>
      <c r="H59" s="15">
        <v>460000</v>
      </c>
      <c r="I59" s="15">
        <v>460000</v>
      </c>
      <c r="J59" s="15">
        <v>460000</v>
      </c>
      <c r="K59" s="15">
        <v>460000</v>
      </c>
      <c r="L59" s="15">
        <v>460000</v>
      </c>
      <c r="M59" s="15">
        <v>460000</v>
      </c>
      <c r="N59" s="15">
        <v>460000</v>
      </c>
      <c r="O59" s="15">
        <v>500000</v>
      </c>
      <c r="P59" s="15">
        <v>500000</v>
      </c>
      <c r="Q59" s="15">
        <f>SUM(C59:P59)</f>
        <v>6520000</v>
      </c>
    </row>
    <row r="60" spans="1:17" x14ac:dyDescent="0.25">
      <c r="A60" s="27">
        <v>2</v>
      </c>
      <c r="B60" s="17" t="s">
        <v>146</v>
      </c>
      <c r="C60" s="15">
        <v>460000</v>
      </c>
      <c r="D60" s="15">
        <v>460000</v>
      </c>
      <c r="E60" s="15">
        <v>460000</v>
      </c>
      <c r="F60" s="15">
        <v>460000</v>
      </c>
      <c r="G60" s="15">
        <v>460000</v>
      </c>
      <c r="H60" s="15">
        <v>460000</v>
      </c>
      <c r="I60" s="15">
        <v>460000</v>
      </c>
      <c r="J60" s="15">
        <v>460000</v>
      </c>
      <c r="K60" s="15">
        <v>460000</v>
      </c>
      <c r="L60" s="15">
        <v>460000</v>
      </c>
      <c r="M60" s="15">
        <v>460000</v>
      </c>
      <c r="N60" s="15">
        <v>460000</v>
      </c>
      <c r="O60" s="15">
        <v>500000</v>
      </c>
      <c r="P60" s="15">
        <v>500000</v>
      </c>
      <c r="Q60" s="15">
        <f t="shared" ref="Q60:Q83" si="4">SUM(C60:P60)</f>
        <v>6520000</v>
      </c>
    </row>
    <row r="61" spans="1:17" x14ac:dyDescent="0.25">
      <c r="A61" s="27">
        <v>3</v>
      </c>
      <c r="B61" s="17" t="s">
        <v>147</v>
      </c>
      <c r="C61" s="15">
        <v>460000</v>
      </c>
      <c r="D61" s="15">
        <v>460000</v>
      </c>
      <c r="E61" s="15">
        <v>460000</v>
      </c>
      <c r="F61" s="15">
        <v>460000</v>
      </c>
      <c r="G61" s="15">
        <v>460000</v>
      </c>
      <c r="H61" s="15">
        <v>460000</v>
      </c>
      <c r="I61" s="15">
        <v>460000</v>
      </c>
      <c r="J61" s="15">
        <v>460000</v>
      </c>
      <c r="K61" s="15">
        <v>460000</v>
      </c>
      <c r="L61" s="15">
        <v>460000</v>
      </c>
      <c r="M61" s="15">
        <v>460000</v>
      </c>
      <c r="N61" s="15">
        <v>460000</v>
      </c>
      <c r="O61" s="15">
        <v>500000</v>
      </c>
      <c r="P61" s="15">
        <v>500000</v>
      </c>
      <c r="Q61" s="15">
        <f t="shared" si="4"/>
        <v>6520000</v>
      </c>
    </row>
    <row r="62" spans="1:17" x14ac:dyDescent="0.25">
      <c r="A62" s="27">
        <v>4</v>
      </c>
      <c r="B62" s="17" t="s">
        <v>148</v>
      </c>
      <c r="C62" s="15">
        <v>460000</v>
      </c>
      <c r="D62" s="15">
        <v>460000</v>
      </c>
      <c r="E62" s="15">
        <v>460000</v>
      </c>
      <c r="F62" s="15">
        <v>460000</v>
      </c>
      <c r="G62" s="15">
        <v>460000</v>
      </c>
      <c r="H62" s="15">
        <v>460000</v>
      </c>
      <c r="I62" s="15">
        <v>460000</v>
      </c>
      <c r="J62" s="15">
        <v>460000</v>
      </c>
      <c r="K62" s="15">
        <v>460000</v>
      </c>
      <c r="L62" s="15">
        <v>460000</v>
      </c>
      <c r="M62" s="15">
        <v>460000</v>
      </c>
      <c r="N62" s="15">
        <v>460000</v>
      </c>
      <c r="O62" s="15">
        <v>500000</v>
      </c>
      <c r="P62" s="15">
        <v>500000</v>
      </c>
      <c r="Q62" s="15">
        <f t="shared" si="4"/>
        <v>6520000</v>
      </c>
    </row>
    <row r="63" spans="1:17" x14ac:dyDescent="0.25">
      <c r="A63" s="27">
        <v>5</v>
      </c>
      <c r="B63" s="17" t="s">
        <v>149</v>
      </c>
      <c r="C63" s="15">
        <v>460000</v>
      </c>
      <c r="D63" s="15">
        <v>460000</v>
      </c>
      <c r="E63" s="15">
        <v>460000</v>
      </c>
      <c r="F63" s="15">
        <v>460000</v>
      </c>
      <c r="G63" s="15">
        <v>460000</v>
      </c>
      <c r="H63" s="15">
        <v>460000</v>
      </c>
      <c r="I63" s="15">
        <v>460000</v>
      </c>
      <c r="J63" s="15">
        <v>460000</v>
      </c>
      <c r="K63" s="15">
        <v>460000</v>
      </c>
      <c r="L63" s="15">
        <v>460000</v>
      </c>
      <c r="M63" s="15">
        <v>460000</v>
      </c>
      <c r="N63" s="15">
        <v>460000</v>
      </c>
      <c r="O63" s="15">
        <v>500000</v>
      </c>
      <c r="P63" s="15">
        <v>500000</v>
      </c>
      <c r="Q63" s="15">
        <f t="shared" si="4"/>
        <v>6520000</v>
      </c>
    </row>
    <row r="64" spans="1:17" x14ac:dyDescent="0.25">
      <c r="A64" s="27">
        <v>6</v>
      </c>
      <c r="B64" s="25" t="s">
        <v>150</v>
      </c>
      <c r="C64" s="26">
        <v>345000</v>
      </c>
      <c r="D64" s="26">
        <v>345000</v>
      </c>
      <c r="E64" s="26">
        <v>345000</v>
      </c>
      <c r="F64" s="26">
        <v>345000</v>
      </c>
      <c r="G64" s="26">
        <v>345000</v>
      </c>
      <c r="H64" s="26">
        <v>345000</v>
      </c>
      <c r="I64" s="26">
        <v>345000</v>
      </c>
      <c r="J64" s="26">
        <v>345000</v>
      </c>
      <c r="K64" s="26">
        <v>345000</v>
      </c>
      <c r="L64" s="26">
        <v>345000</v>
      </c>
      <c r="M64" s="26">
        <v>345000</v>
      </c>
      <c r="N64" s="26">
        <v>345000</v>
      </c>
      <c r="O64" s="26">
        <v>500000</v>
      </c>
      <c r="P64" s="26">
        <v>500000</v>
      </c>
      <c r="Q64" s="26">
        <f t="shared" si="4"/>
        <v>5140000</v>
      </c>
    </row>
    <row r="65" spans="1:17" x14ac:dyDescent="0.25">
      <c r="A65" s="27">
        <v>7</v>
      </c>
      <c r="B65" s="17" t="s">
        <v>151</v>
      </c>
      <c r="C65" s="15">
        <v>460000</v>
      </c>
      <c r="D65" s="15">
        <v>460000</v>
      </c>
      <c r="E65" s="15">
        <v>460000</v>
      </c>
      <c r="F65" s="15">
        <v>460000</v>
      </c>
      <c r="G65" s="15">
        <v>460000</v>
      </c>
      <c r="H65" s="15">
        <v>460000</v>
      </c>
      <c r="I65" s="15">
        <v>460000</v>
      </c>
      <c r="J65" s="15">
        <v>460000</v>
      </c>
      <c r="K65" s="15">
        <v>460000</v>
      </c>
      <c r="L65" s="15">
        <v>460000</v>
      </c>
      <c r="M65" s="15">
        <v>460000</v>
      </c>
      <c r="N65" s="15">
        <v>460000</v>
      </c>
      <c r="O65" s="15">
        <v>500000</v>
      </c>
      <c r="P65" s="15">
        <v>500000</v>
      </c>
      <c r="Q65" s="15">
        <f t="shared" si="4"/>
        <v>6520000</v>
      </c>
    </row>
    <row r="66" spans="1:17" x14ac:dyDescent="0.25">
      <c r="A66" s="27">
        <v>8</v>
      </c>
      <c r="B66" s="17" t="s">
        <v>152</v>
      </c>
      <c r="C66" s="15">
        <v>460000</v>
      </c>
      <c r="D66" s="15">
        <v>460000</v>
      </c>
      <c r="E66" s="15">
        <v>460000</v>
      </c>
      <c r="F66" s="15">
        <v>460000</v>
      </c>
      <c r="G66" s="15">
        <v>460000</v>
      </c>
      <c r="H66" s="15">
        <v>460000</v>
      </c>
      <c r="I66" s="15">
        <v>460000</v>
      </c>
      <c r="J66" s="15">
        <v>460000</v>
      </c>
      <c r="K66" s="15">
        <v>460000</v>
      </c>
      <c r="L66" s="15">
        <v>460000</v>
      </c>
      <c r="M66" s="15">
        <v>460000</v>
      </c>
      <c r="N66" s="15">
        <v>460000</v>
      </c>
      <c r="O66" s="15">
        <v>500000</v>
      </c>
      <c r="P66" s="15">
        <v>500000</v>
      </c>
      <c r="Q66" s="15">
        <f t="shared" si="4"/>
        <v>6520000</v>
      </c>
    </row>
    <row r="67" spans="1:17" x14ac:dyDescent="0.25">
      <c r="A67" s="27">
        <v>9</v>
      </c>
      <c r="B67" s="17" t="s">
        <v>34</v>
      </c>
      <c r="C67" s="15">
        <v>460000</v>
      </c>
      <c r="D67" s="15">
        <v>460000</v>
      </c>
      <c r="E67" s="15">
        <v>460000</v>
      </c>
      <c r="F67" s="15">
        <v>460000</v>
      </c>
      <c r="G67" s="15">
        <v>460000</v>
      </c>
      <c r="H67" s="15">
        <v>460000</v>
      </c>
      <c r="I67" s="15">
        <v>460000</v>
      </c>
      <c r="J67" s="15">
        <v>460000</v>
      </c>
      <c r="K67" s="15">
        <v>460000</v>
      </c>
      <c r="L67" s="15">
        <v>460000</v>
      </c>
      <c r="M67" s="15">
        <v>460000</v>
      </c>
      <c r="N67" s="15">
        <v>460000</v>
      </c>
      <c r="O67" s="15">
        <v>500000</v>
      </c>
      <c r="P67" s="15">
        <v>500000</v>
      </c>
      <c r="Q67" s="15">
        <f t="shared" si="4"/>
        <v>6520000</v>
      </c>
    </row>
    <row r="68" spans="1:17" x14ac:dyDescent="0.25">
      <c r="A68" s="27">
        <v>10</v>
      </c>
      <c r="B68" s="17" t="s">
        <v>153</v>
      </c>
      <c r="C68" s="15">
        <v>460000</v>
      </c>
      <c r="D68" s="15">
        <v>460000</v>
      </c>
      <c r="E68" s="15">
        <v>460000</v>
      </c>
      <c r="F68" s="15">
        <v>460000</v>
      </c>
      <c r="G68" s="15">
        <v>460000</v>
      </c>
      <c r="H68" s="15">
        <v>460000</v>
      </c>
      <c r="I68" s="15">
        <v>460000</v>
      </c>
      <c r="J68" s="15">
        <v>460000</v>
      </c>
      <c r="K68" s="15">
        <v>460000</v>
      </c>
      <c r="L68" s="15">
        <v>460000</v>
      </c>
      <c r="M68" s="15">
        <v>460000</v>
      </c>
      <c r="N68" s="15">
        <v>460000</v>
      </c>
      <c r="O68" s="15">
        <v>500000</v>
      </c>
      <c r="P68" s="15">
        <v>500000</v>
      </c>
      <c r="Q68" s="15">
        <f t="shared" si="4"/>
        <v>6520000</v>
      </c>
    </row>
    <row r="69" spans="1:17" x14ac:dyDescent="0.25">
      <c r="A69" s="27">
        <v>11</v>
      </c>
      <c r="B69" s="17" t="s">
        <v>154</v>
      </c>
      <c r="C69" s="15">
        <v>460000</v>
      </c>
      <c r="D69" s="15">
        <v>460000</v>
      </c>
      <c r="E69" s="15">
        <v>460000</v>
      </c>
      <c r="F69" s="15">
        <v>460000</v>
      </c>
      <c r="G69" s="15">
        <v>460000</v>
      </c>
      <c r="H69" s="15">
        <v>460000</v>
      </c>
      <c r="I69" s="15">
        <v>460000</v>
      </c>
      <c r="J69" s="15">
        <v>460000</v>
      </c>
      <c r="K69" s="15">
        <v>460000</v>
      </c>
      <c r="L69" s="15">
        <v>460000</v>
      </c>
      <c r="M69" s="15">
        <v>460000</v>
      </c>
      <c r="N69" s="15">
        <v>460000</v>
      </c>
      <c r="O69" s="15">
        <v>500000</v>
      </c>
      <c r="P69" s="15">
        <v>500000</v>
      </c>
      <c r="Q69" s="15">
        <f t="shared" si="4"/>
        <v>6520000</v>
      </c>
    </row>
    <row r="70" spans="1:17" x14ac:dyDescent="0.25">
      <c r="A70" s="27">
        <v>12</v>
      </c>
      <c r="B70" s="80" t="s">
        <v>155</v>
      </c>
      <c r="C70" s="12">
        <v>230000</v>
      </c>
      <c r="D70" s="12">
        <v>230000</v>
      </c>
      <c r="E70" s="12">
        <v>230000</v>
      </c>
      <c r="F70" s="12">
        <v>230000</v>
      </c>
      <c r="G70" s="12">
        <v>230000</v>
      </c>
      <c r="H70" s="12">
        <v>230000</v>
      </c>
      <c r="I70" s="12">
        <v>230000</v>
      </c>
      <c r="J70" s="12">
        <v>230000</v>
      </c>
      <c r="K70" s="12">
        <v>230000</v>
      </c>
      <c r="L70" s="12">
        <v>230000</v>
      </c>
      <c r="M70" s="12">
        <v>230000</v>
      </c>
      <c r="N70" s="12">
        <v>230000</v>
      </c>
      <c r="O70" s="12">
        <v>250000</v>
      </c>
      <c r="P70" s="12">
        <v>250000</v>
      </c>
      <c r="Q70" s="12">
        <f t="shared" ref="Q70" si="5">SUM(C70:P70)</f>
        <v>3260000</v>
      </c>
    </row>
    <row r="71" spans="1:17" s="12" customFormat="1" x14ac:dyDescent="0.25">
      <c r="A71" s="27">
        <v>13</v>
      </c>
      <c r="B71" s="18" t="s">
        <v>156</v>
      </c>
      <c r="C71" s="12">
        <v>230000</v>
      </c>
      <c r="D71" s="12">
        <v>230000</v>
      </c>
      <c r="E71" s="12">
        <v>230000</v>
      </c>
      <c r="F71" s="12">
        <v>230000</v>
      </c>
      <c r="G71" s="12">
        <v>230000</v>
      </c>
      <c r="H71" s="12">
        <v>230000</v>
      </c>
      <c r="I71" s="12">
        <v>230000</v>
      </c>
      <c r="J71" s="12">
        <v>230000</v>
      </c>
      <c r="K71" s="12">
        <v>230000</v>
      </c>
      <c r="L71" s="12">
        <v>230000</v>
      </c>
      <c r="M71" s="12">
        <v>230000</v>
      </c>
      <c r="N71" s="12">
        <v>230000</v>
      </c>
      <c r="O71" s="12">
        <v>250000</v>
      </c>
      <c r="P71" s="12">
        <v>250000</v>
      </c>
      <c r="Q71" s="12">
        <f t="shared" si="4"/>
        <v>3260000</v>
      </c>
    </row>
    <row r="72" spans="1:17" x14ac:dyDescent="0.25">
      <c r="A72" s="27">
        <v>14</v>
      </c>
      <c r="B72" s="17" t="s">
        <v>157</v>
      </c>
      <c r="C72" s="15">
        <v>460000</v>
      </c>
      <c r="D72" s="15">
        <v>460000</v>
      </c>
      <c r="E72" s="15">
        <v>460000</v>
      </c>
      <c r="F72" s="15">
        <v>460000</v>
      </c>
      <c r="G72" s="15">
        <v>460000</v>
      </c>
      <c r="H72" s="15">
        <v>460000</v>
      </c>
      <c r="I72" s="15">
        <v>460000</v>
      </c>
      <c r="J72" s="15">
        <v>460000</v>
      </c>
      <c r="K72" s="15">
        <v>460000</v>
      </c>
      <c r="L72" s="15">
        <v>460000</v>
      </c>
      <c r="M72" s="15">
        <v>460000</v>
      </c>
      <c r="N72" s="15">
        <v>460000</v>
      </c>
      <c r="O72" s="15">
        <v>500000</v>
      </c>
      <c r="P72" s="15">
        <v>500000</v>
      </c>
      <c r="Q72" s="15">
        <f t="shared" si="4"/>
        <v>6520000</v>
      </c>
    </row>
    <row r="73" spans="1:17" x14ac:dyDescent="0.25">
      <c r="A73" s="27">
        <v>15</v>
      </c>
      <c r="B73" s="17" t="s">
        <v>158</v>
      </c>
      <c r="C73" s="15">
        <v>460000</v>
      </c>
      <c r="D73" s="15">
        <v>460000</v>
      </c>
      <c r="E73" s="15">
        <v>460000</v>
      </c>
      <c r="F73" s="15">
        <v>460000</v>
      </c>
      <c r="G73" s="15">
        <v>460000</v>
      </c>
      <c r="H73" s="15">
        <v>460000</v>
      </c>
      <c r="I73" s="15">
        <v>460000</v>
      </c>
      <c r="J73" s="15">
        <v>460000</v>
      </c>
      <c r="K73" s="15">
        <v>460000</v>
      </c>
      <c r="L73" s="15">
        <v>460000</v>
      </c>
      <c r="M73" s="15">
        <v>460000</v>
      </c>
      <c r="N73" s="15">
        <v>460000</v>
      </c>
      <c r="O73" s="15">
        <v>500000</v>
      </c>
      <c r="P73" s="15">
        <v>500000</v>
      </c>
      <c r="Q73" s="15">
        <f t="shared" si="4"/>
        <v>6520000</v>
      </c>
    </row>
    <row r="74" spans="1:17" x14ac:dyDescent="0.25">
      <c r="A74" s="27">
        <v>16</v>
      </c>
      <c r="B74" s="17" t="s">
        <v>159</v>
      </c>
      <c r="C74" s="15">
        <v>460000</v>
      </c>
      <c r="D74" s="15">
        <v>460000</v>
      </c>
      <c r="E74" s="15">
        <v>460000</v>
      </c>
      <c r="F74" s="15">
        <v>460000</v>
      </c>
      <c r="G74" s="15">
        <v>460000</v>
      </c>
      <c r="H74" s="15">
        <v>460000</v>
      </c>
      <c r="I74" s="15">
        <v>460000</v>
      </c>
      <c r="J74" s="15">
        <v>460000</v>
      </c>
      <c r="K74" s="15">
        <v>460000</v>
      </c>
      <c r="L74" s="15">
        <v>460000</v>
      </c>
      <c r="M74" s="15">
        <v>460000</v>
      </c>
      <c r="N74" s="15">
        <v>460000</v>
      </c>
      <c r="O74" s="15">
        <v>500000</v>
      </c>
      <c r="P74" s="15">
        <v>500000</v>
      </c>
      <c r="Q74" s="15">
        <f t="shared" si="4"/>
        <v>6520000</v>
      </c>
    </row>
    <row r="75" spans="1:17" x14ac:dyDescent="0.25">
      <c r="A75" s="27">
        <v>17</v>
      </c>
      <c r="B75" s="17" t="s">
        <v>160</v>
      </c>
      <c r="C75" s="15">
        <v>460000</v>
      </c>
      <c r="D75" s="15">
        <v>460000</v>
      </c>
      <c r="E75" s="15">
        <v>460000</v>
      </c>
      <c r="F75" s="15">
        <v>460000</v>
      </c>
      <c r="G75" s="15">
        <v>460000</v>
      </c>
      <c r="H75" s="15">
        <v>460000</v>
      </c>
      <c r="I75" s="15">
        <v>460000</v>
      </c>
      <c r="J75" s="15">
        <v>460000</v>
      </c>
      <c r="K75" s="15">
        <v>460000</v>
      </c>
      <c r="L75" s="15">
        <v>460000</v>
      </c>
      <c r="M75" s="15">
        <v>460000</v>
      </c>
      <c r="N75" s="15">
        <v>460000</v>
      </c>
      <c r="O75" s="15">
        <v>500000</v>
      </c>
      <c r="P75" s="15">
        <v>500000</v>
      </c>
      <c r="Q75" s="15">
        <f t="shared" si="4"/>
        <v>6520000</v>
      </c>
    </row>
    <row r="76" spans="1:17" x14ac:dyDescent="0.25">
      <c r="A76" s="27">
        <v>18</v>
      </c>
      <c r="B76" s="17" t="s">
        <v>161</v>
      </c>
      <c r="C76" s="15">
        <v>460000</v>
      </c>
      <c r="D76" s="15">
        <v>460000</v>
      </c>
      <c r="E76" s="15">
        <v>460000</v>
      </c>
      <c r="F76" s="15">
        <v>460000</v>
      </c>
      <c r="G76" s="15">
        <v>460000</v>
      </c>
      <c r="H76" s="15">
        <v>460000</v>
      </c>
      <c r="I76" s="15">
        <v>460000</v>
      </c>
      <c r="J76" s="15">
        <v>460000</v>
      </c>
      <c r="K76" s="15">
        <v>460000</v>
      </c>
      <c r="L76" s="15">
        <v>460000</v>
      </c>
      <c r="M76" s="15">
        <v>460000</v>
      </c>
      <c r="N76" s="15">
        <v>460000</v>
      </c>
      <c r="O76" s="15">
        <v>500000</v>
      </c>
      <c r="P76" s="15">
        <v>500000</v>
      </c>
      <c r="Q76" s="15">
        <f t="shared" si="4"/>
        <v>6520000</v>
      </c>
    </row>
    <row r="77" spans="1:17" x14ac:dyDescent="0.25">
      <c r="A77" s="27">
        <v>19</v>
      </c>
      <c r="B77" s="17" t="s">
        <v>162</v>
      </c>
      <c r="C77" s="15">
        <v>460000</v>
      </c>
      <c r="D77" s="15">
        <v>460000</v>
      </c>
      <c r="E77" s="15">
        <v>460000</v>
      </c>
      <c r="F77" s="15">
        <v>460000</v>
      </c>
      <c r="G77" s="15">
        <v>460000</v>
      </c>
      <c r="H77" s="15">
        <v>460000</v>
      </c>
      <c r="I77" s="15">
        <v>460000</v>
      </c>
      <c r="J77" s="15">
        <v>460000</v>
      </c>
      <c r="K77" s="15">
        <v>460000</v>
      </c>
      <c r="L77" s="15">
        <v>460000</v>
      </c>
      <c r="M77" s="15">
        <v>460000</v>
      </c>
      <c r="N77" s="15">
        <v>460000</v>
      </c>
      <c r="O77" s="15">
        <v>500000</v>
      </c>
      <c r="P77" s="15">
        <v>500000</v>
      </c>
      <c r="Q77" s="15">
        <f t="shared" si="4"/>
        <v>6520000</v>
      </c>
    </row>
    <row r="78" spans="1:17" x14ac:dyDescent="0.25">
      <c r="A78" s="27">
        <v>20</v>
      </c>
      <c r="B78" s="83" t="s">
        <v>137</v>
      </c>
      <c r="C78" s="84">
        <v>460000</v>
      </c>
      <c r="D78" s="15">
        <v>460000</v>
      </c>
      <c r="E78" s="15">
        <v>460000</v>
      </c>
      <c r="F78" s="15">
        <v>460000</v>
      </c>
      <c r="G78" s="15">
        <v>460000</v>
      </c>
      <c r="H78" s="15">
        <v>460000</v>
      </c>
      <c r="I78" s="15">
        <v>460000</v>
      </c>
      <c r="J78" s="15">
        <v>460000</v>
      </c>
      <c r="K78" s="15">
        <v>460000</v>
      </c>
      <c r="L78" s="15">
        <v>460000</v>
      </c>
      <c r="M78" s="15">
        <v>460000</v>
      </c>
      <c r="N78" s="15">
        <v>460000</v>
      </c>
      <c r="O78" s="15">
        <v>500000</v>
      </c>
      <c r="P78" s="15">
        <v>500000</v>
      </c>
      <c r="Q78" s="15">
        <f t="shared" si="4"/>
        <v>6520000</v>
      </c>
    </row>
    <row r="79" spans="1:17" x14ac:dyDescent="0.25">
      <c r="A79" s="27">
        <v>21</v>
      </c>
      <c r="B79" s="17" t="s">
        <v>163</v>
      </c>
      <c r="C79" s="15">
        <v>460000</v>
      </c>
      <c r="D79" s="15">
        <v>460000</v>
      </c>
      <c r="E79" s="15">
        <v>460000</v>
      </c>
      <c r="F79" s="15">
        <v>460000</v>
      </c>
      <c r="G79" s="15">
        <v>460000</v>
      </c>
      <c r="H79" s="15">
        <v>460000</v>
      </c>
      <c r="I79" s="15">
        <v>460000</v>
      </c>
      <c r="J79" s="15">
        <v>460000</v>
      </c>
      <c r="K79" s="15">
        <v>460000</v>
      </c>
      <c r="L79" s="15">
        <v>460000</v>
      </c>
      <c r="M79" s="15">
        <v>460000</v>
      </c>
      <c r="N79" s="15">
        <v>460000</v>
      </c>
      <c r="O79" s="15">
        <v>500000</v>
      </c>
      <c r="P79" s="15">
        <v>500000</v>
      </c>
      <c r="Q79" s="15">
        <f t="shared" si="4"/>
        <v>6520000</v>
      </c>
    </row>
    <row r="80" spans="1:17" x14ac:dyDescent="0.25">
      <c r="A80" s="27">
        <v>22</v>
      </c>
      <c r="B80" s="17" t="s">
        <v>164</v>
      </c>
      <c r="C80" s="15">
        <v>460000</v>
      </c>
      <c r="D80" s="15">
        <v>460000</v>
      </c>
      <c r="E80" s="15">
        <v>460000</v>
      </c>
      <c r="F80" s="15">
        <v>460000</v>
      </c>
      <c r="G80" s="15">
        <v>460000</v>
      </c>
      <c r="H80" s="15">
        <v>460000</v>
      </c>
      <c r="I80" s="15">
        <v>460000</v>
      </c>
      <c r="J80" s="15">
        <v>460000</v>
      </c>
      <c r="K80" s="15">
        <v>460000</v>
      </c>
      <c r="L80" s="15">
        <v>460000</v>
      </c>
      <c r="M80" s="15">
        <v>460000</v>
      </c>
      <c r="N80" s="15">
        <v>460000</v>
      </c>
      <c r="O80" s="15">
        <v>500000</v>
      </c>
      <c r="P80" s="15">
        <v>500000</v>
      </c>
      <c r="Q80" s="15">
        <f t="shared" si="4"/>
        <v>6520000</v>
      </c>
    </row>
    <row r="81" spans="1:17" x14ac:dyDescent="0.25">
      <c r="A81" s="27">
        <v>23</v>
      </c>
      <c r="B81" s="17" t="s">
        <v>165</v>
      </c>
      <c r="C81" s="15">
        <v>460000</v>
      </c>
      <c r="D81" s="15">
        <v>460000</v>
      </c>
      <c r="E81" s="15">
        <v>460000</v>
      </c>
      <c r="F81" s="15">
        <v>460000</v>
      </c>
      <c r="G81" s="15">
        <v>460000</v>
      </c>
      <c r="H81" s="15">
        <v>460000</v>
      </c>
      <c r="I81" s="15">
        <v>460000</v>
      </c>
      <c r="J81" s="15">
        <v>460000</v>
      </c>
      <c r="K81" s="15">
        <v>460000</v>
      </c>
      <c r="L81" s="15">
        <v>460000</v>
      </c>
      <c r="M81" s="15">
        <v>460000</v>
      </c>
      <c r="N81" s="15">
        <v>460000</v>
      </c>
      <c r="O81" s="15">
        <v>500000</v>
      </c>
      <c r="P81" s="15">
        <v>500000</v>
      </c>
      <c r="Q81" s="15">
        <f t="shared" si="4"/>
        <v>6520000</v>
      </c>
    </row>
    <row r="82" spans="1:17" x14ac:dyDescent="0.25">
      <c r="A82" s="27">
        <v>24</v>
      </c>
      <c r="B82" s="17" t="s">
        <v>166</v>
      </c>
      <c r="C82" s="15">
        <v>460000</v>
      </c>
      <c r="D82" s="15">
        <v>460000</v>
      </c>
      <c r="E82" s="15">
        <v>460000</v>
      </c>
      <c r="F82" s="15">
        <v>460000</v>
      </c>
      <c r="G82" s="15">
        <v>460000</v>
      </c>
      <c r="H82" s="15">
        <v>460000</v>
      </c>
      <c r="I82" s="15">
        <v>460000</v>
      </c>
      <c r="J82" s="15">
        <v>460000</v>
      </c>
      <c r="K82" s="15">
        <v>460000</v>
      </c>
      <c r="L82" s="15">
        <v>460000</v>
      </c>
      <c r="M82" s="15">
        <v>460000</v>
      </c>
      <c r="N82" s="15">
        <v>460000</v>
      </c>
      <c r="O82" s="15">
        <v>500000</v>
      </c>
      <c r="P82" s="15">
        <v>500000</v>
      </c>
      <c r="Q82" s="15">
        <f t="shared" si="4"/>
        <v>6520000</v>
      </c>
    </row>
    <row r="83" spans="1:17" x14ac:dyDescent="0.25">
      <c r="A83" s="27">
        <v>25</v>
      </c>
      <c r="B83" s="17" t="s">
        <v>167</v>
      </c>
      <c r="C83" s="15">
        <v>460000</v>
      </c>
      <c r="D83" s="15">
        <v>460000</v>
      </c>
      <c r="E83" s="15">
        <v>460000</v>
      </c>
      <c r="F83" s="15">
        <v>460000</v>
      </c>
      <c r="G83" s="15">
        <v>460000</v>
      </c>
      <c r="H83" s="15">
        <v>460000</v>
      </c>
      <c r="I83" s="15">
        <v>460000</v>
      </c>
      <c r="J83" s="15">
        <v>460000</v>
      </c>
      <c r="K83" s="15">
        <v>460000</v>
      </c>
      <c r="L83" s="15">
        <v>460000</v>
      </c>
      <c r="M83" s="15">
        <v>460000</v>
      </c>
      <c r="N83" s="15">
        <v>460000</v>
      </c>
      <c r="O83" s="15">
        <v>500000</v>
      </c>
      <c r="P83" s="15">
        <v>500000</v>
      </c>
      <c r="Q83" s="15">
        <f t="shared" si="4"/>
        <v>6520000</v>
      </c>
    </row>
    <row r="84" spans="1:17" x14ac:dyDescent="0.25">
      <c r="C84" s="15">
        <f t="shared" ref="C84:Q84" si="6">SUM(C59:C83)</f>
        <v>10925000</v>
      </c>
      <c r="D84" s="15">
        <f t="shared" si="6"/>
        <v>10925000</v>
      </c>
      <c r="E84" s="15">
        <f t="shared" si="6"/>
        <v>10925000</v>
      </c>
      <c r="F84" s="15">
        <f t="shared" si="6"/>
        <v>10925000</v>
      </c>
      <c r="G84" s="15">
        <f t="shared" si="6"/>
        <v>10925000</v>
      </c>
      <c r="H84" s="15">
        <f t="shared" si="6"/>
        <v>10925000</v>
      </c>
      <c r="I84" s="15">
        <f t="shared" si="6"/>
        <v>10925000</v>
      </c>
      <c r="J84" s="15">
        <f t="shared" si="6"/>
        <v>10925000</v>
      </c>
      <c r="K84" s="15">
        <f t="shared" si="6"/>
        <v>10925000</v>
      </c>
      <c r="L84" s="15">
        <f t="shared" si="6"/>
        <v>10925000</v>
      </c>
      <c r="M84" s="15">
        <f t="shared" si="6"/>
        <v>10925000</v>
      </c>
      <c r="N84" s="15">
        <f t="shared" si="6"/>
        <v>10925000</v>
      </c>
      <c r="O84" s="15">
        <f t="shared" si="6"/>
        <v>12000000</v>
      </c>
      <c r="P84" s="15">
        <f t="shared" si="6"/>
        <v>12000000</v>
      </c>
      <c r="Q84" s="15">
        <f t="shared" si="6"/>
        <v>155100000</v>
      </c>
    </row>
    <row r="86" spans="1:17" x14ac:dyDescent="0.25">
      <c r="C86" s="16">
        <v>1</v>
      </c>
      <c r="D86" s="16">
        <v>2</v>
      </c>
      <c r="E86" s="16">
        <v>3</v>
      </c>
      <c r="F86" s="16">
        <v>4</v>
      </c>
      <c r="G86" s="16">
        <v>5</v>
      </c>
      <c r="H86" s="16">
        <v>6</v>
      </c>
      <c r="I86" s="16">
        <v>7</v>
      </c>
      <c r="J86" s="16">
        <v>8</v>
      </c>
      <c r="K86" s="16">
        <v>9</v>
      </c>
      <c r="L86" s="16">
        <v>10</v>
      </c>
      <c r="M86" s="16">
        <v>11</v>
      </c>
      <c r="N86" s="16">
        <v>12</v>
      </c>
      <c r="O86" s="15" t="s">
        <v>23</v>
      </c>
      <c r="P86" s="15" t="s">
        <v>24</v>
      </c>
    </row>
    <row r="87" spans="1:17" x14ac:dyDescent="0.25">
      <c r="A87" s="27">
        <v>1</v>
      </c>
      <c r="B87" s="17" t="s">
        <v>168</v>
      </c>
      <c r="C87" s="15">
        <v>460000</v>
      </c>
      <c r="D87" s="15">
        <v>460000</v>
      </c>
      <c r="E87" s="15">
        <v>460000</v>
      </c>
      <c r="F87" s="15">
        <v>460000</v>
      </c>
      <c r="G87" s="15">
        <v>460000</v>
      </c>
      <c r="H87" s="15">
        <v>460000</v>
      </c>
      <c r="I87" s="15">
        <v>460000</v>
      </c>
      <c r="J87" s="15">
        <v>460000</v>
      </c>
      <c r="K87" s="15">
        <v>460000</v>
      </c>
      <c r="L87" s="15">
        <v>460000</v>
      </c>
      <c r="M87" s="15">
        <v>460000</v>
      </c>
      <c r="N87" s="15">
        <v>460000</v>
      </c>
      <c r="O87" s="15">
        <v>500000</v>
      </c>
      <c r="P87" s="15">
        <v>500000</v>
      </c>
      <c r="Q87" s="15">
        <f>SUM(C87:P87)</f>
        <v>6520000</v>
      </c>
    </row>
    <row r="88" spans="1:17" x14ac:dyDescent="0.25">
      <c r="A88" s="27">
        <v>2</v>
      </c>
      <c r="B88" s="17" t="s">
        <v>169</v>
      </c>
      <c r="C88" s="15">
        <v>460000</v>
      </c>
      <c r="D88" s="15">
        <v>460000</v>
      </c>
      <c r="E88" s="15">
        <v>460000</v>
      </c>
      <c r="F88" s="15">
        <v>460000</v>
      </c>
      <c r="G88" s="15">
        <v>460000</v>
      </c>
      <c r="H88" s="15">
        <v>460000</v>
      </c>
      <c r="I88" s="15">
        <v>460000</v>
      </c>
      <c r="J88" s="15">
        <v>460000</v>
      </c>
      <c r="K88" s="15">
        <v>460000</v>
      </c>
      <c r="L88" s="15">
        <v>460000</v>
      </c>
      <c r="M88" s="15">
        <v>460000</v>
      </c>
      <c r="N88" s="15">
        <v>460000</v>
      </c>
      <c r="O88" s="15">
        <v>500000</v>
      </c>
      <c r="P88" s="15">
        <v>500000</v>
      </c>
      <c r="Q88" s="15">
        <f t="shared" ref="Q88:Q112" si="7">SUM(C88:P88)</f>
        <v>6520000</v>
      </c>
    </row>
    <row r="89" spans="1:17" x14ac:dyDescent="0.25">
      <c r="A89" s="27">
        <v>3</v>
      </c>
      <c r="B89" s="17" t="s">
        <v>170</v>
      </c>
      <c r="C89" s="15">
        <v>460000</v>
      </c>
      <c r="D89" s="15">
        <v>460000</v>
      </c>
      <c r="E89" s="15">
        <v>460000</v>
      </c>
      <c r="F89" s="15">
        <v>460000</v>
      </c>
      <c r="G89" s="15">
        <v>460000</v>
      </c>
      <c r="H89" s="15">
        <v>460000</v>
      </c>
      <c r="I89" s="15">
        <v>460000</v>
      </c>
      <c r="J89" s="15">
        <v>460000</v>
      </c>
      <c r="K89" s="15">
        <v>460000</v>
      </c>
      <c r="L89" s="15">
        <v>460000</v>
      </c>
      <c r="M89" s="15">
        <v>460000</v>
      </c>
      <c r="N89" s="15">
        <v>460000</v>
      </c>
      <c r="O89" s="15">
        <v>500000</v>
      </c>
      <c r="P89" s="15">
        <v>500000</v>
      </c>
      <c r="Q89" s="15">
        <f t="shared" si="7"/>
        <v>6520000</v>
      </c>
    </row>
    <row r="90" spans="1:17" x14ac:dyDescent="0.25">
      <c r="A90" s="27">
        <v>4</v>
      </c>
      <c r="B90" s="17" t="s">
        <v>171</v>
      </c>
      <c r="C90" s="15">
        <v>460000</v>
      </c>
      <c r="D90" s="15">
        <v>460000</v>
      </c>
      <c r="E90" s="15">
        <v>460000</v>
      </c>
      <c r="F90" s="15">
        <v>460000</v>
      </c>
      <c r="G90" s="15">
        <v>460000</v>
      </c>
      <c r="H90" s="15">
        <v>460000</v>
      </c>
      <c r="I90" s="15">
        <v>460000</v>
      </c>
      <c r="J90" s="15">
        <v>460000</v>
      </c>
      <c r="K90" s="15">
        <v>460000</v>
      </c>
      <c r="L90" s="15">
        <v>460000</v>
      </c>
      <c r="M90" s="15">
        <v>460000</v>
      </c>
      <c r="N90" s="15">
        <v>460000</v>
      </c>
      <c r="O90" s="15">
        <v>500000</v>
      </c>
      <c r="P90" s="15">
        <v>500000</v>
      </c>
      <c r="Q90" s="15">
        <f t="shared" si="7"/>
        <v>6520000</v>
      </c>
    </row>
    <row r="91" spans="1:17" x14ac:dyDescent="0.25">
      <c r="A91" s="27">
        <v>5</v>
      </c>
      <c r="B91" s="17" t="s">
        <v>172</v>
      </c>
      <c r="C91" s="15">
        <v>460000</v>
      </c>
      <c r="D91" s="15">
        <v>460000</v>
      </c>
      <c r="E91" s="15">
        <v>460000</v>
      </c>
      <c r="F91" s="15">
        <v>460000</v>
      </c>
      <c r="G91" s="15">
        <v>460000</v>
      </c>
      <c r="H91" s="15">
        <v>460000</v>
      </c>
      <c r="I91" s="15">
        <v>460000</v>
      </c>
      <c r="J91" s="15">
        <v>460000</v>
      </c>
      <c r="K91" s="15">
        <v>460000</v>
      </c>
      <c r="L91" s="15">
        <v>460000</v>
      </c>
      <c r="M91" s="15">
        <v>460000</v>
      </c>
      <c r="N91" s="15">
        <v>460000</v>
      </c>
      <c r="O91" s="15">
        <v>500000</v>
      </c>
      <c r="P91" s="15">
        <v>500000</v>
      </c>
      <c r="Q91" s="15">
        <f t="shared" si="7"/>
        <v>6520000</v>
      </c>
    </row>
    <row r="92" spans="1:17" x14ac:dyDescent="0.25">
      <c r="A92" s="27">
        <v>6</v>
      </c>
      <c r="B92" s="17" t="s">
        <v>173</v>
      </c>
      <c r="C92" s="15">
        <v>460000</v>
      </c>
      <c r="D92" s="15">
        <v>460000</v>
      </c>
      <c r="E92" s="15">
        <v>460000</v>
      </c>
      <c r="F92" s="15">
        <v>460000</v>
      </c>
      <c r="G92" s="15">
        <v>460000</v>
      </c>
      <c r="H92" s="15">
        <v>460000</v>
      </c>
      <c r="I92" s="15">
        <v>460000</v>
      </c>
      <c r="J92" s="15">
        <v>460000</v>
      </c>
      <c r="K92" s="15">
        <v>460000</v>
      </c>
      <c r="L92" s="15">
        <v>460000</v>
      </c>
      <c r="M92" s="15">
        <v>460000</v>
      </c>
      <c r="N92" s="15">
        <v>460000</v>
      </c>
      <c r="O92" s="15">
        <v>500000</v>
      </c>
      <c r="P92" s="15">
        <v>500000</v>
      </c>
      <c r="Q92" s="15">
        <f t="shared" si="7"/>
        <v>6520000</v>
      </c>
    </row>
    <row r="93" spans="1:17" x14ac:dyDescent="0.25">
      <c r="A93" s="27">
        <v>7</v>
      </c>
      <c r="B93" s="17" t="s">
        <v>174</v>
      </c>
      <c r="C93" s="15">
        <v>460000</v>
      </c>
      <c r="D93" s="15">
        <v>460000</v>
      </c>
      <c r="E93" s="15">
        <v>460000</v>
      </c>
      <c r="F93" s="15">
        <v>460000</v>
      </c>
      <c r="G93" s="15">
        <v>460000</v>
      </c>
      <c r="H93" s="15">
        <v>460000</v>
      </c>
      <c r="I93" s="15">
        <v>460000</v>
      </c>
      <c r="J93" s="15">
        <v>460000</v>
      </c>
      <c r="K93" s="15">
        <v>460000</v>
      </c>
      <c r="L93" s="15">
        <v>460000</v>
      </c>
      <c r="M93" s="15">
        <v>460000</v>
      </c>
      <c r="N93" s="15">
        <v>460000</v>
      </c>
      <c r="O93" s="15">
        <v>500000</v>
      </c>
      <c r="P93" s="15">
        <v>500000</v>
      </c>
      <c r="Q93" s="15">
        <f t="shared" si="7"/>
        <v>6520000</v>
      </c>
    </row>
    <row r="94" spans="1:17" x14ac:dyDescent="0.25">
      <c r="A94" s="27">
        <v>8</v>
      </c>
      <c r="B94" s="17" t="s">
        <v>175</v>
      </c>
      <c r="C94" s="15">
        <v>460000</v>
      </c>
      <c r="D94" s="15">
        <v>460000</v>
      </c>
      <c r="E94" s="15">
        <v>460000</v>
      </c>
      <c r="F94" s="15">
        <v>460000</v>
      </c>
      <c r="G94" s="15">
        <v>460000</v>
      </c>
      <c r="H94" s="15">
        <v>460000</v>
      </c>
      <c r="I94" s="15">
        <v>460000</v>
      </c>
      <c r="J94" s="15">
        <v>460000</v>
      </c>
      <c r="K94" s="15">
        <v>460000</v>
      </c>
      <c r="L94" s="15">
        <v>460000</v>
      </c>
      <c r="M94" s="15">
        <v>460000</v>
      </c>
      <c r="N94" s="15">
        <v>460000</v>
      </c>
      <c r="O94" s="15">
        <v>500000</v>
      </c>
      <c r="P94" s="15">
        <v>500000</v>
      </c>
      <c r="Q94" s="15">
        <f t="shared" si="7"/>
        <v>6520000</v>
      </c>
    </row>
    <row r="95" spans="1:17" x14ac:dyDescent="0.25">
      <c r="A95" s="27">
        <v>9</v>
      </c>
      <c r="B95" s="17" t="s">
        <v>176</v>
      </c>
      <c r="C95" s="15">
        <v>460000</v>
      </c>
      <c r="D95" s="15">
        <v>460000</v>
      </c>
      <c r="E95" s="15">
        <v>460000</v>
      </c>
      <c r="F95" s="15">
        <v>460000</v>
      </c>
      <c r="G95" s="15">
        <v>460000</v>
      </c>
      <c r="H95" s="15">
        <v>460000</v>
      </c>
      <c r="I95" s="15">
        <v>460000</v>
      </c>
      <c r="J95" s="15">
        <v>460000</v>
      </c>
      <c r="K95" s="15">
        <v>460000</v>
      </c>
      <c r="L95" s="15">
        <v>460000</v>
      </c>
      <c r="M95" s="15">
        <v>460000</v>
      </c>
      <c r="N95" s="15">
        <v>460000</v>
      </c>
      <c r="O95" s="15">
        <v>500000</v>
      </c>
      <c r="P95" s="15">
        <v>500000</v>
      </c>
      <c r="Q95" s="15">
        <f t="shared" si="7"/>
        <v>6520000</v>
      </c>
    </row>
    <row r="96" spans="1:17" s="12" customFormat="1" x14ac:dyDescent="0.25">
      <c r="A96" s="27">
        <v>10</v>
      </c>
      <c r="B96" s="18" t="s">
        <v>177</v>
      </c>
      <c r="C96" s="12">
        <v>230000</v>
      </c>
      <c r="D96" s="12">
        <v>230000</v>
      </c>
      <c r="E96" s="12">
        <v>230000</v>
      </c>
      <c r="F96" s="12">
        <v>230000</v>
      </c>
      <c r="G96" s="12">
        <v>230000</v>
      </c>
      <c r="H96" s="12">
        <v>230000</v>
      </c>
      <c r="I96" s="12">
        <v>230000</v>
      </c>
      <c r="J96" s="12">
        <v>230000</v>
      </c>
      <c r="K96" s="12">
        <v>230000</v>
      </c>
      <c r="L96" s="12">
        <v>230000</v>
      </c>
      <c r="M96" s="12">
        <v>230000</v>
      </c>
      <c r="N96" s="12">
        <v>230000</v>
      </c>
      <c r="O96" s="12">
        <v>250000</v>
      </c>
      <c r="P96" s="12">
        <v>250000</v>
      </c>
      <c r="Q96" s="12">
        <f t="shared" si="7"/>
        <v>3260000</v>
      </c>
    </row>
    <row r="97" spans="1:17" s="12" customFormat="1" x14ac:dyDescent="0.25">
      <c r="A97" s="27">
        <v>11</v>
      </c>
      <c r="B97" s="18" t="s">
        <v>178</v>
      </c>
      <c r="C97" s="12">
        <v>230000</v>
      </c>
      <c r="D97" s="12">
        <v>230000</v>
      </c>
      <c r="E97" s="12">
        <v>230000</v>
      </c>
      <c r="F97" s="12">
        <v>230000</v>
      </c>
      <c r="G97" s="12">
        <v>230000</v>
      </c>
      <c r="H97" s="12">
        <v>230000</v>
      </c>
      <c r="I97" s="12">
        <v>230000</v>
      </c>
      <c r="J97" s="12">
        <v>230000</v>
      </c>
      <c r="K97" s="12">
        <v>230000</v>
      </c>
      <c r="L97" s="12">
        <v>230000</v>
      </c>
      <c r="M97" s="12">
        <v>230000</v>
      </c>
      <c r="N97" s="12">
        <v>230000</v>
      </c>
      <c r="O97" s="12">
        <v>250000</v>
      </c>
      <c r="P97" s="12">
        <v>250000</v>
      </c>
      <c r="Q97" s="12">
        <f t="shared" si="7"/>
        <v>3260000</v>
      </c>
    </row>
    <row r="98" spans="1:17" x14ac:dyDescent="0.25">
      <c r="A98" s="27">
        <v>12</v>
      </c>
      <c r="B98" s="17" t="s">
        <v>179</v>
      </c>
      <c r="C98" s="15">
        <v>460000</v>
      </c>
      <c r="D98" s="15">
        <v>460000</v>
      </c>
      <c r="E98" s="15">
        <v>460000</v>
      </c>
      <c r="F98" s="15">
        <v>460000</v>
      </c>
      <c r="G98" s="15">
        <v>460000</v>
      </c>
      <c r="H98" s="15">
        <v>460000</v>
      </c>
      <c r="I98" s="15">
        <v>460000</v>
      </c>
      <c r="J98" s="15">
        <v>460000</v>
      </c>
      <c r="K98" s="15">
        <v>460000</v>
      </c>
      <c r="L98" s="15">
        <v>460000</v>
      </c>
      <c r="M98" s="15">
        <v>460000</v>
      </c>
      <c r="N98" s="15">
        <v>460000</v>
      </c>
      <c r="O98" s="15">
        <v>500000</v>
      </c>
      <c r="P98" s="15">
        <v>500000</v>
      </c>
      <c r="Q98" s="15">
        <f t="shared" si="7"/>
        <v>6520000</v>
      </c>
    </row>
    <row r="99" spans="1:17" x14ac:dyDescent="0.25">
      <c r="A99" s="27">
        <v>13</v>
      </c>
      <c r="B99" s="17" t="s">
        <v>180</v>
      </c>
      <c r="C99" s="15">
        <v>460000</v>
      </c>
      <c r="D99" s="15">
        <v>460000</v>
      </c>
      <c r="E99" s="15">
        <v>460000</v>
      </c>
      <c r="F99" s="15">
        <v>460000</v>
      </c>
      <c r="G99" s="15">
        <v>460000</v>
      </c>
      <c r="H99" s="15">
        <v>460000</v>
      </c>
      <c r="I99" s="15">
        <v>460000</v>
      </c>
      <c r="J99" s="15">
        <v>460000</v>
      </c>
      <c r="K99" s="15">
        <v>460000</v>
      </c>
      <c r="L99" s="15">
        <v>460000</v>
      </c>
      <c r="M99" s="15">
        <v>460000</v>
      </c>
      <c r="N99" s="15">
        <v>460000</v>
      </c>
      <c r="O99" s="15">
        <v>500000</v>
      </c>
      <c r="P99" s="15">
        <v>500000</v>
      </c>
      <c r="Q99" s="15">
        <f t="shared" si="7"/>
        <v>6520000</v>
      </c>
    </row>
    <row r="100" spans="1:17" x14ac:dyDescent="0.25">
      <c r="A100" s="27">
        <v>14</v>
      </c>
      <c r="B100" s="17" t="s">
        <v>181</v>
      </c>
      <c r="C100" s="15">
        <v>460000</v>
      </c>
      <c r="D100" s="15">
        <v>460000</v>
      </c>
      <c r="E100" s="15">
        <v>460000</v>
      </c>
      <c r="F100" s="15">
        <v>460000</v>
      </c>
      <c r="G100" s="15">
        <v>460000</v>
      </c>
      <c r="H100" s="15">
        <v>460000</v>
      </c>
      <c r="I100" s="15">
        <v>460000</v>
      </c>
      <c r="J100" s="15">
        <v>460000</v>
      </c>
      <c r="K100" s="15">
        <v>460000</v>
      </c>
      <c r="L100" s="15">
        <v>460000</v>
      </c>
      <c r="M100" s="15">
        <v>460000</v>
      </c>
      <c r="N100" s="15">
        <v>460000</v>
      </c>
      <c r="O100" s="15">
        <v>500000</v>
      </c>
      <c r="P100" s="15">
        <v>500000</v>
      </c>
      <c r="Q100" s="15">
        <f t="shared" si="7"/>
        <v>6520000</v>
      </c>
    </row>
    <row r="101" spans="1:17" x14ac:dyDescent="0.25">
      <c r="A101" s="27">
        <v>15</v>
      </c>
      <c r="B101" s="17" t="s">
        <v>182</v>
      </c>
      <c r="C101" s="15">
        <v>460000</v>
      </c>
      <c r="D101" s="15">
        <v>460000</v>
      </c>
      <c r="E101" s="15">
        <v>460000</v>
      </c>
      <c r="F101" s="15">
        <v>460000</v>
      </c>
      <c r="G101" s="15">
        <v>460000</v>
      </c>
      <c r="H101" s="15">
        <v>460000</v>
      </c>
      <c r="I101" s="15">
        <v>460000</v>
      </c>
      <c r="J101" s="15">
        <v>460000</v>
      </c>
      <c r="K101" s="15">
        <v>460000</v>
      </c>
      <c r="L101" s="15">
        <v>460000</v>
      </c>
      <c r="M101" s="15">
        <v>460000</v>
      </c>
      <c r="N101" s="15">
        <v>460000</v>
      </c>
      <c r="O101" s="15">
        <v>500000</v>
      </c>
      <c r="P101" s="15">
        <v>500000</v>
      </c>
      <c r="Q101" s="15">
        <f t="shared" si="7"/>
        <v>6520000</v>
      </c>
    </row>
    <row r="102" spans="1:17" x14ac:dyDescent="0.25">
      <c r="A102" s="27">
        <v>16</v>
      </c>
      <c r="B102" s="17" t="s">
        <v>183</v>
      </c>
      <c r="C102" s="15">
        <v>460000</v>
      </c>
      <c r="D102" s="15">
        <v>460000</v>
      </c>
      <c r="E102" s="15">
        <v>460000</v>
      </c>
      <c r="F102" s="15">
        <v>460000</v>
      </c>
      <c r="G102" s="15">
        <v>460000</v>
      </c>
      <c r="H102" s="15">
        <v>460000</v>
      </c>
      <c r="I102" s="15">
        <v>460000</v>
      </c>
      <c r="J102" s="15">
        <v>460000</v>
      </c>
      <c r="K102" s="15">
        <v>460000</v>
      </c>
      <c r="L102" s="15">
        <v>460000</v>
      </c>
      <c r="M102" s="15">
        <v>460000</v>
      </c>
      <c r="N102" s="15">
        <v>460000</v>
      </c>
      <c r="O102" s="15">
        <v>500000</v>
      </c>
      <c r="P102" s="15">
        <v>500000</v>
      </c>
      <c r="Q102" s="15">
        <f t="shared" si="7"/>
        <v>6520000</v>
      </c>
    </row>
    <row r="103" spans="1:17" x14ac:dyDescent="0.25">
      <c r="A103" s="27">
        <v>17</v>
      </c>
      <c r="B103" s="17" t="s">
        <v>184</v>
      </c>
      <c r="C103" s="15">
        <v>460000</v>
      </c>
      <c r="D103" s="15">
        <v>460000</v>
      </c>
      <c r="E103" s="15">
        <v>460000</v>
      </c>
      <c r="F103" s="15">
        <v>460000</v>
      </c>
      <c r="G103" s="15">
        <v>460000</v>
      </c>
      <c r="H103" s="15">
        <v>460000</v>
      </c>
      <c r="I103" s="15">
        <v>460000</v>
      </c>
      <c r="J103" s="15">
        <v>460000</v>
      </c>
      <c r="K103" s="15">
        <v>460000</v>
      </c>
      <c r="L103" s="15">
        <v>460000</v>
      </c>
      <c r="M103" s="15">
        <v>460000</v>
      </c>
      <c r="N103" s="15">
        <v>460000</v>
      </c>
      <c r="O103" s="15">
        <v>500000</v>
      </c>
      <c r="P103" s="15">
        <v>500000</v>
      </c>
      <c r="Q103" s="15">
        <f t="shared" si="7"/>
        <v>6520000</v>
      </c>
    </row>
    <row r="104" spans="1:17" x14ac:dyDescent="0.25">
      <c r="A104" s="27">
        <v>18</v>
      </c>
      <c r="B104" s="17" t="s">
        <v>185</v>
      </c>
      <c r="C104" s="15">
        <v>460000</v>
      </c>
      <c r="D104" s="15">
        <v>460000</v>
      </c>
      <c r="E104" s="15">
        <v>460000</v>
      </c>
      <c r="F104" s="15">
        <v>460000</v>
      </c>
      <c r="G104" s="15">
        <v>460000</v>
      </c>
      <c r="H104" s="15">
        <v>460000</v>
      </c>
      <c r="I104" s="15">
        <v>460000</v>
      </c>
      <c r="J104" s="15">
        <v>460000</v>
      </c>
      <c r="K104" s="15">
        <v>460000</v>
      </c>
      <c r="L104" s="15">
        <v>460000</v>
      </c>
      <c r="M104" s="15">
        <v>460000</v>
      </c>
      <c r="N104" s="15">
        <v>460000</v>
      </c>
      <c r="O104" s="15">
        <v>500000</v>
      </c>
      <c r="P104" s="15">
        <v>500000</v>
      </c>
      <c r="Q104" s="15">
        <f t="shared" si="7"/>
        <v>6520000</v>
      </c>
    </row>
    <row r="105" spans="1:17" x14ac:dyDescent="0.25">
      <c r="A105" s="27">
        <v>19</v>
      </c>
      <c r="B105" s="17" t="s">
        <v>186</v>
      </c>
      <c r="C105" s="15">
        <v>460000</v>
      </c>
      <c r="D105" s="15">
        <v>460000</v>
      </c>
      <c r="E105" s="15">
        <v>460000</v>
      </c>
      <c r="F105" s="15">
        <v>460000</v>
      </c>
      <c r="G105" s="15">
        <v>460000</v>
      </c>
      <c r="H105" s="15">
        <v>460000</v>
      </c>
      <c r="I105" s="15">
        <v>460000</v>
      </c>
      <c r="J105" s="15">
        <v>460000</v>
      </c>
      <c r="K105" s="15">
        <v>460000</v>
      </c>
      <c r="L105" s="15">
        <v>460000</v>
      </c>
      <c r="M105" s="15">
        <v>460000</v>
      </c>
      <c r="N105" s="15">
        <v>460000</v>
      </c>
      <c r="O105" s="15">
        <v>500000</v>
      </c>
      <c r="P105" s="15">
        <v>500000</v>
      </c>
      <c r="Q105" s="15">
        <f t="shared" si="7"/>
        <v>6520000</v>
      </c>
    </row>
    <row r="106" spans="1:17" x14ac:dyDescent="0.25">
      <c r="A106" s="27">
        <v>20</v>
      </c>
      <c r="B106" s="17" t="s">
        <v>187</v>
      </c>
      <c r="C106" s="15">
        <v>460000</v>
      </c>
      <c r="D106" s="15">
        <v>460000</v>
      </c>
      <c r="E106" s="15">
        <v>460000</v>
      </c>
      <c r="F106" s="15">
        <v>460000</v>
      </c>
      <c r="G106" s="15">
        <v>460000</v>
      </c>
      <c r="H106" s="15">
        <v>460000</v>
      </c>
      <c r="I106" s="15">
        <v>460000</v>
      </c>
      <c r="J106" s="15">
        <v>460000</v>
      </c>
      <c r="K106" s="15">
        <v>460000</v>
      </c>
      <c r="L106" s="15">
        <v>460000</v>
      </c>
      <c r="M106" s="15">
        <v>460000</v>
      </c>
      <c r="N106" s="15">
        <v>460000</v>
      </c>
      <c r="O106" s="15">
        <v>500000</v>
      </c>
      <c r="P106" s="15">
        <v>500000</v>
      </c>
      <c r="Q106" s="15">
        <f t="shared" si="7"/>
        <v>6520000</v>
      </c>
    </row>
    <row r="107" spans="1:17" x14ac:dyDescent="0.25">
      <c r="A107" s="27">
        <v>21</v>
      </c>
      <c r="B107" s="17" t="s">
        <v>188</v>
      </c>
      <c r="C107" s="15">
        <v>460000</v>
      </c>
      <c r="D107" s="15">
        <v>460000</v>
      </c>
      <c r="E107" s="15">
        <v>460000</v>
      </c>
      <c r="F107" s="15">
        <v>460000</v>
      </c>
      <c r="G107" s="15">
        <v>460000</v>
      </c>
      <c r="H107" s="15">
        <v>460000</v>
      </c>
      <c r="I107" s="15">
        <v>460000</v>
      </c>
      <c r="J107" s="15">
        <v>460000</v>
      </c>
      <c r="K107" s="15">
        <v>460000</v>
      </c>
      <c r="L107" s="15">
        <v>460000</v>
      </c>
      <c r="M107" s="15">
        <v>460000</v>
      </c>
      <c r="N107" s="15">
        <v>460000</v>
      </c>
      <c r="O107" s="15">
        <v>500000</v>
      </c>
      <c r="P107" s="15">
        <v>500000</v>
      </c>
      <c r="Q107" s="15">
        <f t="shared" si="7"/>
        <v>6520000</v>
      </c>
    </row>
    <row r="108" spans="1:17" x14ac:dyDescent="0.25">
      <c r="A108" s="27">
        <v>22</v>
      </c>
      <c r="B108" s="17" t="s">
        <v>189</v>
      </c>
      <c r="C108" s="15">
        <v>460000</v>
      </c>
      <c r="D108" s="15">
        <v>460000</v>
      </c>
      <c r="E108" s="15">
        <v>460000</v>
      </c>
      <c r="F108" s="15">
        <v>460000</v>
      </c>
      <c r="G108" s="15">
        <v>460000</v>
      </c>
      <c r="H108" s="15">
        <v>460000</v>
      </c>
      <c r="I108" s="15">
        <v>460000</v>
      </c>
      <c r="J108" s="15">
        <v>460000</v>
      </c>
      <c r="K108" s="15">
        <v>460000</v>
      </c>
      <c r="L108" s="15">
        <v>460000</v>
      </c>
      <c r="M108" s="15">
        <v>460000</v>
      </c>
      <c r="N108" s="15">
        <v>460000</v>
      </c>
      <c r="O108" s="15">
        <v>500000</v>
      </c>
      <c r="P108" s="15">
        <v>500000</v>
      </c>
      <c r="Q108" s="15">
        <f t="shared" si="7"/>
        <v>6520000</v>
      </c>
    </row>
    <row r="109" spans="1:17" x14ac:dyDescent="0.25">
      <c r="A109" s="27">
        <v>23</v>
      </c>
      <c r="B109" s="17" t="s">
        <v>190</v>
      </c>
      <c r="C109" s="15">
        <v>460000</v>
      </c>
      <c r="D109" s="15">
        <v>460000</v>
      </c>
      <c r="E109" s="15">
        <v>460000</v>
      </c>
      <c r="F109" s="15">
        <v>460000</v>
      </c>
      <c r="G109" s="15">
        <v>460000</v>
      </c>
      <c r="H109" s="15">
        <v>460000</v>
      </c>
      <c r="I109" s="15">
        <v>460000</v>
      </c>
      <c r="J109" s="15">
        <v>460000</v>
      </c>
      <c r="K109" s="15">
        <v>460000</v>
      </c>
      <c r="L109" s="15">
        <v>460000</v>
      </c>
      <c r="M109" s="15">
        <v>460000</v>
      </c>
      <c r="N109" s="15">
        <v>460000</v>
      </c>
      <c r="O109" s="15">
        <v>500000</v>
      </c>
      <c r="P109" s="15">
        <v>500000</v>
      </c>
      <c r="Q109" s="15">
        <f t="shared" si="7"/>
        <v>6520000</v>
      </c>
    </row>
    <row r="110" spans="1:17" x14ac:dyDescent="0.25">
      <c r="A110" s="27">
        <v>24</v>
      </c>
      <c r="B110" s="17" t="s">
        <v>191</v>
      </c>
      <c r="C110" s="15">
        <v>460000</v>
      </c>
      <c r="D110" s="15">
        <v>460000</v>
      </c>
      <c r="E110" s="15">
        <v>460000</v>
      </c>
      <c r="F110" s="15">
        <v>460000</v>
      </c>
      <c r="G110" s="15">
        <v>460000</v>
      </c>
      <c r="H110" s="15">
        <v>460000</v>
      </c>
      <c r="I110" s="15">
        <v>460000</v>
      </c>
      <c r="J110" s="15">
        <v>460000</v>
      </c>
      <c r="K110" s="15">
        <v>460000</v>
      </c>
      <c r="L110" s="15">
        <v>460000</v>
      </c>
      <c r="M110" s="15">
        <v>460000</v>
      </c>
      <c r="N110" s="15">
        <v>460000</v>
      </c>
      <c r="O110" s="15">
        <v>500000</v>
      </c>
      <c r="P110" s="15">
        <v>500000</v>
      </c>
      <c r="Q110" s="15">
        <f t="shared" si="7"/>
        <v>6520000</v>
      </c>
    </row>
    <row r="111" spans="1:17" s="7" customFormat="1" x14ac:dyDescent="0.25">
      <c r="A111" s="27">
        <v>25</v>
      </c>
      <c r="B111" s="72" t="s">
        <v>192</v>
      </c>
      <c r="C111" s="7">
        <v>485000</v>
      </c>
      <c r="D111" s="7">
        <v>485000</v>
      </c>
      <c r="E111" s="7">
        <v>485000</v>
      </c>
      <c r="F111" s="7">
        <v>485000</v>
      </c>
      <c r="G111" s="7">
        <v>485000</v>
      </c>
      <c r="H111" s="7">
        <v>485000</v>
      </c>
      <c r="I111" s="7">
        <v>485000</v>
      </c>
      <c r="J111" s="7">
        <v>485000</v>
      </c>
      <c r="K111" s="7">
        <v>485000</v>
      </c>
      <c r="L111" s="7">
        <v>485000</v>
      </c>
      <c r="M111" s="7">
        <v>485000</v>
      </c>
      <c r="N111" s="7">
        <v>485000</v>
      </c>
      <c r="O111" s="7">
        <v>500000</v>
      </c>
      <c r="P111" s="7">
        <v>500000</v>
      </c>
      <c r="Q111" s="7">
        <f t="shared" si="7"/>
        <v>6820000</v>
      </c>
    </row>
    <row r="112" spans="1:17" s="7" customFormat="1" x14ac:dyDescent="0.25">
      <c r="A112" s="27">
        <v>26</v>
      </c>
      <c r="B112" s="72" t="s">
        <v>193</v>
      </c>
      <c r="C112" s="7">
        <v>485000</v>
      </c>
      <c r="D112" s="7">
        <v>485000</v>
      </c>
      <c r="E112" s="7">
        <v>485000</v>
      </c>
      <c r="F112" s="7">
        <v>485000</v>
      </c>
      <c r="G112" s="7">
        <v>485000</v>
      </c>
      <c r="H112" s="7">
        <v>485000</v>
      </c>
      <c r="I112" s="7">
        <v>485000</v>
      </c>
      <c r="J112" s="7">
        <v>485000</v>
      </c>
      <c r="K112" s="7">
        <v>485000</v>
      </c>
      <c r="L112" s="7">
        <v>485000</v>
      </c>
      <c r="M112" s="7">
        <v>485000</v>
      </c>
      <c r="N112" s="7">
        <v>485000</v>
      </c>
      <c r="O112" s="7">
        <v>500000</v>
      </c>
      <c r="P112" s="7">
        <v>500000</v>
      </c>
      <c r="Q112" s="7">
        <f t="shared" si="7"/>
        <v>6820000</v>
      </c>
    </row>
    <row r="113" spans="1:17" x14ac:dyDescent="0.25">
      <c r="C113" s="15">
        <f t="shared" ref="C113:Q113" si="8">SUM(C87:C112)</f>
        <v>11550000</v>
      </c>
      <c r="D113" s="15">
        <f t="shared" si="8"/>
        <v>11550000</v>
      </c>
      <c r="E113" s="15">
        <f t="shared" si="8"/>
        <v>11550000</v>
      </c>
      <c r="F113" s="15">
        <f t="shared" si="8"/>
        <v>11550000</v>
      </c>
      <c r="G113" s="15">
        <f t="shared" si="8"/>
        <v>11550000</v>
      </c>
      <c r="H113" s="15">
        <f t="shared" si="8"/>
        <v>11550000</v>
      </c>
      <c r="I113" s="15">
        <f t="shared" si="8"/>
        <v>11550000</v>
      </c>
      <c r="J113" s="15">
        <f t="shared" si="8"/>
        <v>11550000</v>
      </c>
      <c r="K113" s="15">
        <f t="shared" si="8"/>
        <v>11550000</v>
      </c>
      <c r="L113" s="15">
        <f t="shared" si="8"/>
        <v>11550000</v>
      </c>
      <c r="M113" s="15">
        <f t="shared" si="8"/>
        <v>11550000</v>
      </c>
      <c r="N113" s="15">
        <f t="shared" si="8"/>
        <v>11550000</v>
      </c>
      <c r="O113" s="15">
        <f t="shared" si="8"/>
        <v>12500000</v>
      </c>
      <c r="P113" s="15">
        <f t="shared" si="8"/>
        <v>12500000</v>
      </c>
      <c r="Q113" s="15">
        <f t="shared" si="8"/>
        <v>163600000</v>
      </c>
    </row>
    <row r="115" spans="1:17" x14ac:dyDescent="0.25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</row>
    <row r="116" spans="1:17" x14ac:dyDescent="0.25">
      <c r="B116" s="19" t="s">
        <v>195</v>
      </c>
      <c r="C116" s="19">
        <f>A112+A83+A55+A27</f>
        <v>102</v>
      </c>
      <c r="D116" s="19"/>
      <c r="E116" s="27"/>
      <c r="F116" s="27"/>
      <c r="G116" s="27"/>
      <c r="H116" s="27"/>
      <c r="I116" s="27"/>
      <c r="J116" s="27"/>
      <c r="K116" s="32"/>
      <c r="L116" s="32"/>
      <c r="M116" s="32"/>
      <c r="N116" s="32"/>
      <c r="O116" s="32"/>
      <c r="P116" s="32"/>
      <c r="Q116" s="32"/>
    </row>
    <row r="117" spans="1:17" x14ac:dyDescent="0.25">
      <c r="B117" s="28" t="s">
        <v>92</v>
      </c>
      <c r="C117" s="19">
        <v>8</v>
      </c>
      <c r="D117" s="19"/>
      <c r="E117" s="27"/>
      <c r="F117" s="27"/>
      <c r="G117" s="27"/>
      <c r="H117" s="27"/>
      <c r="I117" s="27"/>
      <c r="J117" s="27"/>
      <c r="K117" s="32"/>
      <c r="L117" s="32"/>
      <c r="M117" s="32"/>
      <c r="N117" s="32"/>
      <c r="O117" s="32"/>
      <c r="P117" s="32"/>
      <c r="Q117" s="32"/>
    </row>
    <row r="118" spans="1:17" x14ac:dyDescent="0.25">
      <c r="B118" s="33" t="s">
        <v>194</v>
      </c>
      <c r="C118" s="19">
        <v>0</v>
      </c>
      <c r="D118" s="19"/>
      <c r="E118" s="27"/>
      <c r="F118" s="27"/>
      <c r="G118" s="27"/>
      <c r="H118" s="27"/>
      <c r="I118" s="27"/>
      <c r="J118" s="27"/>
      <c r="K118" s="32"/>
      <c r="L118" s="32"/>
      <c r="M118" s="32"/>
      <c r="N118" s="32"/>
      <c r="O118" s="32"/>
      <c r="P118" s="32"/>
      <c r="Q118" s="32"/>
    </row>
    <row r="119" spans="1:17" x14ac:dyDescent="0.25">
      <c r="B119" s="29" t="s">
        <v>196</v>
      </c>
      <c r="C119" s="27">
        <v>1</v>
      </c>
      <c r="D119" s="27"/>
      <c r="E119" s="27"/>
      <c r="F119" s="27"/>
      <c r="G119" s="27"/>
      <c r="H119" s="27"/>
      <c r="I119" s="27"/>
      <c r="J119" s="27"/>
      <c r="K119" s="32"/>
      <c r="L119" s="32"/>
      <c r="M119" s="32"/>
      <c r="N119" s="32"/>
      <c r="O119" s="32"/>
      <c r="P119" s="32"/>
      <c r="Q119" s="32"/>
    </row>
    <row r="120" spans="1:17" x14ac:dyDescent="0.25">
      <c r="B120" s="42" t="s">
        <v>582</v>
      </c>
      <c r="C120" s="27">
        <v>2</v>
      </c>
      <c r="D120" s="27"/>
      <c r="E120" s="27"/>
      <c r="F120" s="27"/>
      <c r="G120" s="27"/>
      <c r="H120" s="27"/>
      <c r="I120" s="27"/>
      <c r="J120" s="27"/>
      <c r="K120" s="32"/>
      <c r="L120" s="32"/>
      <c r="M120" s="32"/>
      <c r="N120" s="32"/>
      <c r="O120" s="32"/>
      <c r="P120" s="32"/>
      <c r="Q120" s="32"/>
    </row>
    <row r="121" spans="1:17" x14ac:dyDescent="0.25">
      <c r="B121" s="30" t="s">
        <v>197</v>
      </c>
      <c r="C121" s="27">
        <v>1</v>
      </c>
      <c r="D121" s="27"/>
      <c r="E121" s="27"/>
      <c r="F121" s="27"/>
      <c r="G121" s="27"/>
      <c r="H121" s="27"/>
      <c r="I121" s="27"/>
      <c r="J121" s="27"/>
      <c r="K121" s="32"/>
      <c r="L121" s="32"/>
      <c r="M121" s="32"/>
      <c r="N121" s="32"/>
      <c r="O121" s="32"/>
      <c r="P121" s="32"/>
      <c r="Q121" s="32"/>
    </row>
    <row r="122" spans="1:17" x14ac:dyDescent="0.25">
      <c r="B122" s="27"/>
      <c r="C122" s="27"/>
      <c r="D122" s="27"/>
      <c r="E122" s="27"/>
      <c r="F122" s="27"/>
      <c r="G122" s="27"/>
      <c r="H122" s="27"/>
      <c r="I122" s="27"/>
      <c r="J122" s="27"/>
      <c r="K122" s="32"/>
      <c r="L122" s="32"/>
      <c r="M122" s="32"/>
      <c r="N122" s="32"/>
      <c r="O122" s="32"/>
      <c r="P122" s="32"/>
      <c r="Q122" s="32"/>
    </row>
    <row r="123" spans="1:17" x14ac:dyDescent="0.25">
      <c r="B123" s="27"/>
      <c r="C123" s="27"/>
      <c r="D123" s="27"/>
      <c r="E123" s="27"/>
      <c r="F123" s="27"/>
      <c r="G123" s="27"/>
      <c r="H123" s="27"/>
      <c r="I123" s="27"/>
      <c r="J123" s="27"/>
      <c r="K123" s="32"/>
      <c r="L123" s="32"/>
      <c r="M123" s="32"/>
      <c r="N123" s="32"/>
      <c r="O123" s="32"/>
      <c r="P123" s="32"/>
      <c r="Q123" s="32"/>
    </row>
    <row r="124" spans="1:17" x14ac:dyDescent="0.25">
      <c r="B124" s="27"/>
      <c r="C124" s="27"/>
      <c r="D124" s="27"/>
      <c r="E124" s="27"/>
      <c r="F124" s="27"/>
      <c r="G124" s="27"/>
      <c r="H124" s="27"/>
      <c r="I124" s="27"/>
      <c r="J124" s="27"/>
      <c r="K124" s="32"/>
      <c r="L124" s="32"/>
      <c r="M124" s="32"/>
      <c r="N124" s="32"/>
      <c r="O124" s="32"/>
      <c r="P124" s="32"/>
      <c r="Q124" s="32"/>
    </row>
    <row r="125" spans="1:17" x14ac:dyDescent="0.25">
      <c r="B125" s="27"/>
      <c r="C125" s="27"/>
      <c r="D125" s="27"/>
      <c r="E125" s="27"/>
      <c r="F125" s="27"/>
      <c r="G125" s="27"/>
      <c r="H125" s="27"/>
      <c r="I125" s="27"/>
      <c r="J125" s="27"/>
      <c r="K125" s="32"/>
      <c r="L125" s="32"/>
      <c r="M125" s="32"/>
      <c r="N125" s="32"/>
      <c r="O125" s="32"/>
      <c r="P125" s="32"/>
      <c r="Q125" s="32"/>
    </row>
    <row r="126" spans="1:17" x14ac:dyDescent="0.25">
      <c r="B126" s="27"/>
      <c r="C126" s="27"/>
      <c r="D126" s="27"/>
      <c r="E126" s="27"/>
      <c r="F126" s="27"/>
      <c r="G126" s="27"/>
      <c r="H126" s="27"/>
      <c r="I126" s="27"/>
      <c r="J126" s="27"/>
      <c r="K126" s="32"/>
      <c r="L126" s="32"/>
      <c r="M126" s="32"/>
      <c r="N126" s="32"/>
      <c r="O126" s="32"/>
      <c r="P126" s="32"/>
      <c r="Q126" s="32"/>
    </row>
    <row r="127" spans="1:17" x14ac:dyDescent="0.25">
      <c r="B127" s="27"/>
      <c r="C127" s="27"/>
      <c r="D127" s="27"/>
      <c r="E127" s="27"/>
      <c r="F127" s="27"/>
      <c r="G127" s="27"/>
      <c r="H127" s="27"/>
      <c r="I127" s="27"/>
      <c r="J127" s="27"/>
      <c r="K127" s="32"/>
      <c r="L127" s="32"/>
      <c r="M127" s="32"/>
      <c r="N127" s="32"/>
      <c r="O127" s="32"/>
      <c r="P127" s="32"/>
      <c r="Q127" s="32"/>
    </row>
    <row r="128" spans="1:17" x14ac:dyDescent="0.25">
      <c r="B128" s="27"/>
      <c r="C128" s="27"/>
      <c r="D128" s="27"/>
      <c r="E128" s="27"/>
      <c r="F128" s="27"/>
      <c r="G128" s="27"/>
      <c r="H128" s="27"/>
      <c r="I128" s="27"/>
      <c r="J128" s="27"/>
      <c r="K128" s="32"/>
      <c r="L128" s="32"/>
      <c r="M128" s="32"/>
      <c r="N128" s="32"/>
      <c r="O128" s="32"/>
      <c r="P128" s="32"/>
      <c r="Q128" s="32"/>
    </row>
    <row r="129" spans="2:17" x14ac:dyDescent="0.25">
      <c r="B129" s="27"/>
      <c r="C129" s="27"/>
      <c r="D129" s="27"/>
      <c r="E129" s="27"/>
      <c r="F129" s="27"/>
      <c r="G129" s="27"/>
      <c r="H129" s="27"/>
      <c r="I129" s="27"/>
      <c r="J129" s="27"/>
      <c r="K129" s="32"/>
      <c r="L129" s="32"/>
      <c r="M129" s="32"/>
      <c r="N129" s="32"/>
      <c r="O129" s="32"/>
      <c r="P129" s="32"/>
      <c r="Q129" s="32"/>
    </row>
    <row r="130" spans="2:17" x14ac:dyDescent="0.25">
      <c r="B130" s="27"/>
      <c r="C130" s="27"/>
      <c r="D130" s="27"/>
      <c r="E130" s="27"/>
      <c r="F130" s="27"/>
      <c r="G130" s="27"/>
      <c r="H130" s="27"/>
      <c r="I130" s="27"/>
      <c r="J130" s="27"/>
      <c r="K130" s="32"/>
      <c r="L130" s="32"/>
      <c r="M130" s="32"/>
      <c r="N130" s="32"/>
      <c r="O130" s="32"/>
      <c r="P130" s="32"/>
      <c r="Q130" s="32"/>
    </row>
    <row r="131" spans="2:17" x14ac:dyDescent="0.25">
      <c r="B131" s="27"/>
      <c r="C131" s="27"/>
      <c r="D131" s="27"/>
      <c r="E131" s="27"/>
      <c r="F131" s="27"/>
      <c r="G131" s="27"/>
      <c r="H131" s="27"/>
      <c r="I131" s="27"/>
      <c r="J131" s="27"/>
      <c r="K131" s="32"/>
      <c r="L131" s="32"/>
      <c r="M131" s="32"/>
      <c r="N131" s="32"/>
      <c r="O131" s="32"/>
      <c r="P131" s="32"/>
      <c r="Q131" s="32"/>
    </row>
    <row r="132" spans="2:17" x14ac:dyDescent="0.25">
      <c r="B132" s="27"/>
      <c r="C132" s="27"/>
      <c r="D132" s="27"/>
      <c r="E132" s="27"/>
      <c r="F132" s="27"/>
      <c r="G132" s="27"/>
      <c r="H132" s="27"/>
      <c r="I132" s="27"/>
      <c r="J132" s="27"/>
      <c r="K132" s="32"/>
      <c r="L132" s="32"/>
      <c r="M132" s="32"/>
      <c r="N132" s="32"/>
      <c r="O132" s="32"/>
      <c r="P132" s="32"/>
      <c r="Q132" s="32"/>
    </row>
    <row r="133" spans="2:17" x14ac:dyDescent="0.25">
      <c r="B133" s="27"/>
      <c r="C133" s="27"/>
      <c r="D133" s="27"/>
      <c r="E133" s="27"/>
      <c r="F133" s="27"/>
      <c r="G133" s="27"/>
      <c r="H133" s="27"/>
      <c r="I133" s="27"/>
      <c r="J133" s="27"/>
      <c r="K133" s="32"/>
      <c r="L133" s="32"/>
      <c r="M133" s="32"/>
      <c r="N133" s="32"/>
      <c r="O133" s="32"/>
      <c r="P133" s="32"/>
      <c r="Q133" s="32"/>
    </row>
    <row r="134" spans="2:17" x14ac:dyDescent="0.25">
      <c r="B134" s="27"/>
      <c r="C134" s="27"/>
      <c r="D134" s="27"/>
      <c r="E134" s="27"/>
      <c r="F134" s="27"/>
      <c r="G134" s="27"/>
      <c r="H134" s="27"/>
      <c r="I134" s="27"/>
      <c r="J134" s="27"/>
      <c r="K134" s="32"/>
      <c r="L134" s="32"/>
      <c r="M134" s="32"/>
      <c r="N134" s="32"/>
      <c r="O134" s="32"/>
      <c r="P134" s="32"/>
      <c r="Q134" s="32"/>
    </row>
    <row r="135" spans="2:17" x14ac:dyDescent="0.25">
      <c r="B135" s="27"/>
      <c r="C135" s="27"/>
      <c r="D135" s="27"/>
      <c r="E135" s="27"/>
      <c r="F135" s="27"/>
      <c r="G135" s="27"/>
      <c r="H135" s="27"/>
      <c r="I135" s="27"/>
      <c r="J135" s="27"/>
      <c r="K135" s="32"/>
      <c r="L135" s="32"/>
      <c r="M135" s="32"/>
      <c r="N135" s="32"/>
      <c r="O135" s="32"/>
      <c r="P135" s="32"/>
      <c r="Q135" s="32"/>
    </row>
    <row r="136" spans="2:17" x14ac:dyDescent="0.25">
      <c r="B136" s="27"/>
      <c r="C136" s="27"/>
      <c r="D136" s="27"/>
      <c r="E136" s="27"/>
      <c r="F136" s="27"/>
      <c r="G136" s="27"/>
      <c r="H136" s="27"/>
      <c r="I136" s="27"/>
      <c r="J136" s="27"/>
      <c r="K136" s="32"/>
      <c r="L136" s="32"/>
      <c r="M136" s="32"/>
      <c r="N136" s="32"/>
      <c r="O136" s="32"/>
      <c r="P136" s="32"/>
      <c r="Q136" s="32"/>
    </row>
    <row r="137" spans="2:17" x14ac:dyDescent="0.25">
      <c r="B137" s="27"/>
      <c r="C137" s="27"/>
      <c r="D137" s="27"/>
      <c r="E137" s="27"/>
      <c r="F137" s="27"/>
      <c r="G137" s="27"/>
      <c r="H137" s="27"/>
      <c r="I137" s="27"/>
      <c r="J137" s="27"/>
      <c r="K137" s="32"/>
      <c r="L137" s="32"/>
      <c r="M137" s="32"/>
      <c r="N137" s="32"/>
      <c r="O137" s="32"/>
      <c r="P137" s="32"/>
      <c r="Q137" s="32"/>
    </row>
    <row r="138" spans="2:17" x14ac:dyDescent="0.25">
      <c r="B138" s="27"/>
      <c r="C138" s="27"/>
      <c r="D138" s="27"/>
      <c r="E138" s="27"/>
      <c r="F138" s="27"/>
      <c r="G138" s="27"/>
      <c r="H138" s="27"/>
      <c r="I138" s="27"/>
      <c r="J138" s="27"/>
      <c r="K138" s="32"/>
      <c r="L138" s="32"/>
      <c r="M138" s="32"/>
      <c r="N138" s="32"/>
      <c r="O138" s="32"/>
      <c r="P138" s="32"/>
      <c r="Q138" s="32"/>
    </row>
    <row r="139" spans="2:17" x14ac:dyDescent="0.25">
      <c r="B139" s="27"/>
      <c r="C139" s="27"/>
      <c r="D139" s="27"/>
      <c r="E139" s="27"/>
      <c r="F139" s="27"/>
      <c r="G139" s="27"/>
      <c r="H139" s="27"/>
      <c r="I139" s="27"/>
      <c r="J139" s="27"/>
      <c r="K139" s="32"/>
      <c r="L139" s="32"/>
      <c r="M139" s="32"/>
      <c r="N139" s="32"/>
      <c r="O139" s="32"/>
      <c r="P139" s="32"/>
      <c r="Q139" s="32"/>
    </row>
    <row r="140" spans="2:17" x14ac:dyDescent="0.25">
      <c r="B140" s="27"/>
      <c r="C140" s="27"/>
      <c r="D140" s="27"/>
      <c r="E140" s="27"/>
      <c r="F140" s="27"/>
      <c r="G140" s="27"/>
      <c r="H140" s="27"/>
      <c r="I140" s="27"/>
      <c r="J140" s="27"/>
      <c r="K140" s="32"/>
      <c r="L140" s="32"/>
      <c r="M140" s="32"/>
      <c r="N140" s="32"/>
      <c r="O140" s="32"/>
      <c r="P140" s="32"/>
      <c r="Q140" s="32"/>
    </row>
    <row r="141" spans="2:17" x14ac:dyDescent="0.25">
      <c r="B141" s="27"/>
      <c r="C141" s="27"/>
      <c r="D141" s="27"/>
      <c r="E141" s="27"/>
      <c r="F141" s="27"/>
      <c r="G141" s="27"/>
      <c r="H141" s="27"/>
      <c r="I141" s="27"/>
      <c r="J141" s="27"/>
      <c r="K141" s="32"/>
      <c r="L141" s="32"/>
      <c r="M141" s="32"/>
      <c r="N141" s="32"/>
      <c r="O141" s="32"/>
      <c r="P141" s="32"/>
      <c r="Q141" s="32"/>
    </row>
    <row r="142" spans="2:17" x14ac:dyDescent="0.25">
      <c r="B142" s="27"/>
      <c r="C142" s="27"/>
      <c r="D142" s="27"/>
      <c r="E142" s="27"/>
      <c r="F142" s="27"/>
      <c r="G142" s="27"/>
      <c r="H142" s="27"/>
      <c r="I142" s="27"/>
      <c r="J142" s="27"/>
      <c r="K142" s="32"/>
      <c r="L142" s="32"/>
      <c r="M142" s="32"/>
      <c r="N142" s="32"/>
      <c r="O142" s="32"/>
      <c r="P142" s="32"/>
      <c r="Q142" s="32"/>
    </row>
    <row r="143" spans="2:17" x14ac:dyDescent="0.25">
      <c r="B143" s="27"/>
      <c r="C143" s="27"/>
      <c r="D143" s="27"/>
      <c r="E143" s="27"/>
      <c r="F143" s="27"/>
      <c r="G143" s="27"/>
      <c r="H143" s="27"/>
      <c r="I143" s="27"/>
      <c r="J143" s="27"/>
      <c r="K143" s="32"/>
      <c r="L143" s="32"/>
      <c r="M143" s="32"/>
      <c r="N143" s="32"/>
      <c r="O143" s="32"/>
      <c r="P143" s="32"/>
      <c r="Q143" s="32"/>
    </row>
    <row r="144" spans="2:17" x14ac:dyDescent="0.25">
      <c r="B144" s="27"/>
      <c r="C144" s="27"/>
      <c r="D144" s="27"/>
      <c r="E144" s="27"/>
      <c r="F144" s="27"/>
      <c r="G144" s="27"/>
      <c r="H144" s="27"/>
      <c r="I144" s="27"/>
      <c r="J144" s="27"/>
      <c r="K144" s="32"/>
      <c r="L144" s="32"/>
      <c r="M144" s="32"/>
      <c r="N144" s="32"/>
      <c r="O144" s="32"/>
      <c r="P144" s="32"/>
      <c r="Q144" s="32"/>
    </row>
    <row r="145" spans="1:17" x14ac:dyDescent="0.25">
      <c r="B145" s="27"/>
      <c r="C145" s="27"/>
      <c r="D145" s="27"/>
      <c r="E145" s="27"/>
      <c r="F145" s="27"/>
      <c r="G145" s="27"/>
      <c r="H145" s="27"/>
      <c r="I145" s="27"/>
      <c r="J145" s="27"/>
      <c r="K145" s="32"/>
      <c r="L145" s="32"/>
      <c r="M145" s="32"/>
      <c r="N145" s="32"/>
      <c r="O145" s="32"/>
      <c r="P145" s="32"/>
      <c r="Q145" s="32"/>
    </row>
    <row r="146" spans="1:17" x14ac:dyDescent="0.25">
      <c r="B146" s="27"/>
      <c r="C146" s="27"/>
      <c r="D146" s="27"/>
      <c r="E146" s="27"/>
      <c r="F146" s="27"/>
      <c r="G146" s="27"/>
      <c r="H146" s="27"/>
      <c r="I146" s="27"/>
      <c r="J146" s="27"/>
      <c r="K146" s="32"/>
      <c r="L146" s="32"/>
      <c r="M146" s="32"/>
      <c r="N146" s="32"/>
      <c r="O146" s="32"/>
      <c r="P146" s="32"/>
      <c r="Q146" s="32"/>
    </row>
    <row r="147" spans="1:17" x14ac:dyDescent="0.25">
      <c r="B147" s="27"/>
      <c r="C147" s="27"/>
      <c r="D147" s="27"/>
      <c r="E147" s="27"/>
      <c r="F147" s="27"/>
      <c r="G147" s="27"/>
      <c r="H147" s="27"/>
      <c r="I147" s="27"/>
      <c r="J147" s="27"/>
      <c r="K147" s="32"/>
      <c r="L147" s="32"/>
      <c r="M147" s="32"/>
      <c r="N147" s="32"/>
      <c r="O147" s="32"/>
      <c r="P147" s="32"/>
      <c r="Q147" s="32"/>
    </row>
    <row r="148" spans="1:17" x14ac:dyDescent="0.25">
      <c r="B148" s="27"/>
      <c r="C148" s="27"/>
      <c r="D148" s="27"/>
      <c r="E148" s="27"/>
      <c r="F148" s="27"/>
      <c r="G148" s="27"/>
      <c r="H148" s="27"/>
      <c r="I148" s="27"/>
      <c r="J148" s="27"/>
      <c r="K148" s="32"/>
      <c r="L148" s="32"/>
      <c r="M148" s="32"/>
      <c r="N148" s="32"/>
      <c r="O148" s="32"/>
      <c r="P148" s="32"/>
      <c r="Q148" s="32"/>
    </row>
    <row r="149" spans="1:17" x14ac:dyDescent="0.25">
      <c r="B149" s="27"/>
      <c r="C149" s="27"/>
      <c r="D149" s="27"/>
      <c r="E149" s="27"/>
      <c r="F149" s="27"/>
      <c r="G149" s="27"/>
      <c r="H149" s="27"/>
      <c r="I149" s="27"/>
      <c r="J149" s="27"/>
      <c r="K149" s="32"/>
      <c r="L149" s="32"/>
      <c r="M149" s="32"/>
      <c r="N149" s="32"/>
      <c r="O149" s="32"/>
      <c r="P149" s="32"/>
      <c r="Q149" s="32"/>
    </row>
    <row r="150" spans="1:17" x14ac:dyDescent="0.25">
      <c r="B150" s="27"/>
      <c r="C150" s="27"/>
      <c r="D150" s="27"/>
      <c r="E150" s="27"/>
      <c r="F150" s="27"/>
      <c r="G150" s="27"/>
      <c r="H150" s="27"/>
      <c r="I150" s="27"/>
      <c r="J150" s="27"/>
      <c r="K150" s="32"/>
      <c r="L150" s="32"/>
      <c r="M150" s="32"/>
      <c r="N150" s="32"/>
      <c r="O150" s="32"/>
      <c r="P150" s="32"/>
      <c r="Q150" s="32"/>
    </row>
    <row r="151" spans="1:17" x14ac:dyDescent="0.25">
      <c r="B151" s="27"/>
      <c r="C151" s="27"/>
      <c r="D151" s="27"/>
      <c r="E151" s="27"/>
      <c r="F151" s="27"/>
      <c r="G151" s="27"/>
      <c r="H151" s="27"/>
      <c r="I151" s="27"/>
      <c r="J151" s="27"/>
      <c r="K151" s="32"/>
      <c r="L151" s="32"/>
      <c r="M151" s="32"/>
      <c r="N151" s="32"/>
      <c r="O151" s="32"/>
      <c r="P151" s="32"/>
      <c r="Q151" s="32"/>
    </row>
    <row r="152" spans="1:17" x14ac:dyDescent="0.25">
      <c r="B152" s="27"/>
      <c r="C152" s="27"/>
      <c r="D152" s="27"/>
      <c r="E152" s="27"/>
      <c r="F152" s="27"/>
      <c r="G152" s="27"/>
      <c r="H152" s="27"/>
      <c r="I152" s="27"/>
      <c r="J152" s="27"/>
      <c r="K152" s="32"/>
      <c r="L152" s="32"/>
      <c r="M152" s="32"/>
      <c r="N152" s="32"/>
      <c r="O152" s="32"/>
      <c r="P152" s="32"/>
      <c r="Q152" s="32"/>
    </row>
    <row r="153" spans="1:17" x14ac:dyDescent="0.25">
      <c r="B153" s="27"/>
      <c r="C153" s="27"/>
      <c r="D153" s="27"/>
      <c r="E153" s="27"/>
      <c r="F153" s="27"/>
      <c r="G153" s="27"/>
      <c r="H153" s="27"/>
      <c r="I153" s="27"/>
      <c r="J153" s="27"/>
      <c r="K153" s="32"/>
      <c r="L153" s="32"/>
      <c r="M153" s="32"/>
      <c r="N153" s="32"/>
      <c r="O153" s="32"/>
      <c r="P153" s="32"/>
      <c r="Q153" s="32"/>
    </row>
    <row r="154" spans="1:17" x14ac:dyDescent="0.25">
      <c r="B154" s="27"/>
      <c r="C154" s="27"/>
      <c r="D154" s="27"/>
      <c r="E154" s="27"/>
      <c r="F154" s="27"/>
      <c r="G154" s="27"/>
      <c r="H154" s="27"/>
      <c r="I154" s="27"/>
      <c r="J154" s="27"/>
      <c r="K154" s="32"/>
      <c r="L154" s="32"/>
      <c r="M154" s="32"/>
      <c r="N154" s="32"/>
      <c r="O154" s="32"/>
      <c r="P154" s="32"/>
      <c r="Q154" s="32"/>
    </row>
    <row r="155" spans="1:17" x14ac:dyDescent="0.25">
      <c r="B155" s="27"/>
      <c r="C155" s="27"/>
      <c r="D155" s="27"/>
      <c r="E155" s="27"/>
      <c r="F155" s="27"/>
      <c r="G155" s="27"/>
      <c r="H155" s="27"/>
      <c r="I155" s="27"/>
      <c r="J155" s="27"/>
      <c r="K155" s="32"/>
      <c r="L155" s="32"/>
      <c r="M155" s="32"/>
      <c r="N155" s="32"/>
      <c r="O155" s="32"/>
      <c r="P155" s="32"/>
      <c r="Q155" s="32"/>
    </row>
    <row r="156" spans="1:17" x14ac:dyDescent="0.25">
      <c r="B156" s="27"/>
      <c r="C156" s="27"/>
      <c r="D156" s="27"/>
      <c r="E156" s="27"/>
      <c r="F156" s="27"/>
      <c r="G156" s="27"/>
      <c r="H156" s="27"/>
      <c r="I156" s="27"/>
      <c r="J156" s="27"/>
      <c r="K156" s="32"/>
      <c r="L156" s="32"/>
      <c r="M156" s="32"/>
      <c r="N156" s="32"/>
      <c r="O156" s="32"/>
      <c r="P156" s="32"/>
      <c r="Q156" s="32"/>
    </row>
    <row r="157" spans="1:17" x14ac:dyDescent="0.25">
      <c r="B157" s="27"/>
      <c r="C157" s="27"/>
      <c r="D157" s="27"/>
      <c r="E157" s="27"/>
      <c r="F157" s="27"/>
      <c r="G157" s="27"/>
      <c r="H157" s="27"/>
      <c r="I157" s="27"/>
      <c r="J157" s="27"/>
      <c r="K157" s="32"/>
      <c r="L157" s="32"/>
      <c r="M157" s="32"/>
      <c r="N157" s="32"/>
      <c r="O157" s="32"/>
      <c r="P157" s="32"/>
      <c r="Q157" s="32"/>
    </row>
    <row r="158" spans="1:17" x14ac:dyDescent="0.25">
      <c r="B158" s="27"/>
      <c r="C158" s="27"/>
      <c r="D158" s="27"/>
      <c r="E158" s="27"/>
      <c r="F158" s="27"/>
      <c r="G158" s="27"/>
      <c r="H158" s="27"/>
      <c r="I158" s="27"/>
      <c r="J158" s="27"/>
      <c r="K158" s="32"/>
      <c r="L158" s="32"/>
      <c r="M158" s="32"/>
      <c r="N158" s="32"/>
      <c r="O158" s="32"/>
      <c r="P158" s="32"/>
      <c r="Q158" s="32"/>
    </row>
    <row r="159" spans="1:17" x14ac:dyDescent="0.25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</row>
    <row r="160" spans="1:17" x14ac:dyDescent="0.25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</row>
    <row r="161" spans="1:17" x14ac:dyDescent="0.25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</row>
    <row r="162" spans="1:17" x14ac:dyDescent="0.25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</row>
    <row r="163" spans="1:17" x14ac:dyDescent="0.25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</row>
    <row r="164" spans="1:17" x14ac:dyDescent="0.25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</row>
    <row r="165" spans="1:17" x14ac:dyDescent="0.25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</row>
    <row r="166" spans="1:17" x14ac:dyDescent="0.25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</row>
    <row r="167" spans="1:17" x14ac:dyDescent="0.25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</row>
    <row r="168" spans="1:17" x14ac:dyDescent="0.25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</row>
    <row r="169" spans="1:17" x14ac:dyDescent="0.25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</row>
    <row r="170" spans="1:17" x14ac:dyDescent="0.25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</row>
    <row r="171" spans="1:17" x14ac:dyDescent="0.25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</row>
    <row r="172" spans="1:17" x14ac:dyDescent="0.25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</row>
    <row r="173" spans="1:17" x14ac:dyDescent="0.25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</row>
    <row r="174" spans="1:17" x14ac:dyDescent="0.25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</row>
    <row r="175" spans="1:17" x14ac:dyDescent="0.25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</row>
    <row r="176" spans="1:17" x14ac:dyDescent="0.25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</row>
    <row r="177" spans="1:17" x14ac:dyDescent="0.25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</row>
    <row r="178" spans="1:17" x14ac:dyDescent="0.25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</row>
    <row r="179" spans="1:17" x14ac:dyDescent="0.25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</row>
    <row r="180" spans="1:17" x14ac:dyDescent="0.25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</row>
    <row r="181" spans="1:17" x14ac:dyDescent="0.25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</row>
    <row r="182" spans="1:17" x14ac:dyDescent="0.25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</row>
    <row r="183" spans="1:17" x14ac:dyDescent="0.25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</row>
    <row r="184" spans="1:17" x14ac:dyDescent="0.25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</row>
    <row r="185" spans="1:17" x14ac:dyDescent="0.25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</row>
    <row r="186" spans="1:17" x14ac:dyDescent="0.25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</row>
    <row r="187" spans="1:17" x14ac:dyDescent="0.25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</row>
    <row r="188" spans="1:17" x14ac:dyDescent="0.25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</row>
    <row r="189" spans="1:17" x14ac:dyDescent="0.25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</row>
    <row r="190" spans="1:17" x14ac:dyDescent="0.25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</row>
    <row r="191" spans="1:17" x14ac:dyDescent="0.25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</row>
    <row r="192" spans="1:17" x14ac:dyDescent="0.25">
      <c r="A192" s="3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</row>
    <row r="193" spans="1:17" x14ac:dyDescent="0.25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</row>
    <row r="194" spans="1:17" x14ac:dyDescent="0.25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</row>
    <row r="195" spans="1:17" x14ac:dyDescent="0.25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</row>
    <row r="196" spans="1:17" x14ac:dyDescent="0.25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</row>
    <row r="197" spans="1:17" x14ac:dyDescent="0.25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</row>
    <row r="198" spans="1:17" x14ac:dyDescent="0.25">
      <c r="A198" s="32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</row>
    <row r="199" spans="1:17" x14ac:dyDescent="0.25">
      <c r="A199" s="3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</row>
    <row r="200" spans="1:17" x14ac:dyDescent="0.25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</row>
    <row r="201" spans="1:17" x14ac:dyDescent="0.25">
      <c r="A201" s="32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</row>
    <row r="202" spans="1:17" x14ac:dyDescent="0.25">
      <c r="A202" s="32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</row>
  </sheetData>
  <protectedRanges>
    <protectedRange sqref="B2:B27 B87:B112 B59:B83 B31:B55" name="datasiswa_3_2"/>
  </protectedRanges>
  <autoFilter ref="B1:B202" xr:uid="{2615E901-C445-4B53-A3AA-389017C130F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21"/>
  <sheetViews>
    <sheetView topLeftCell="A130" zoomScale="70" zoomScaleNormal="70" workbookViewId="0">
      <selection activeCell="F159" sqref="F159"/>
    </sheetView>
  </sheetViews>
  <sheetFormatPr defaultRowHeight="15" x14ac:dyDescent="0.25"/>
  <cols>
    <col min="1" max="1" width="9.140625" style="27"/>
    <col min="2" max="2" width="45.140625" style="15" customWidth="1"/>
    <col min="3" max="14" width="14.140625" style="15" customWidth="1"/>
    <col min="15" max="16" width="14.5703125" style="15" customWidth="1"/>
    <col min="17" max="17" width="16.42578125" style="15" customWidth="1"/>
    <col min="18" max="16384" width="9.140625" style="15"/>
  </cols>
  <sheetData>
    <row r="1" spans="1:17" x14ac:dyDescent="0.25">
      <c r="C1" s="16">
        <v>1</v>
      </c>
      <c r="D1" s="16">
        <v>2</v>
      </c>
      <c r="E1" s="16">
        <v>3</v>
      </c>
      <c r="F1" s="16">
        <v>4</v>
      </c>
      <c r="G1" s="16">
        <v>5</v>
      </c>
      <c r="H1" s="16">
        <v>6</v>
      </c>
      <c r="I1" s="16">
        <v>7</v>
      </c>
      <c r="J1" s="16">
        <v>8</v>
      </c>
      <c r="K1" s="16">
        <v>9</v>
      </c>
      <c r="L1" s="16">
        <v>10</v>
      </c>
      <c r="M1" s="16">
        <v>11</v>
      </c>
      <c r="N1" s="16">
        <v>12</v>
      </c>
      <c r="O1" s="15" t="s">
        <v>23</v>
      </c>
      <c r="P1" s="15" t="s">
        <v>24</v>
      </c>
    </row>
    <row r="2" spans="1:17" x14ac:dyDescent="0.25">
      <c r="A2" s="27">
        <v>1</v>
      </c>
      <c r="B2" s="34" t="s">
        <v>199</v>
      </c>
      <c r="C2" s="15">
        <v>450000</v>
      </c>
      <c r="D2" s="15">
        <v>450000</v>
      </c>
      <c r="E2" s="15">
        <v>450000</v>
      </c>
      <c r="F2" s="15">
        <v>450000</v>
      </c>
      <c r="G2" s="15">
        <v>450000</v>
      </c>
      <c r="H2" s="15">
        <v>450000</v>
      </c>
      <c r="I2" s="15">
        <v>450000</v>
      </c>
      <c r="J2" s="15">
        <v>450000</v>
      </c>
      <c r="K2" s="15">
        <v>450000</v>
      </c>
      <c r="L2" s="15">
        <v>450000</v>
      </c>
      <c r="M2" s="15">
        <v>450000</v>
      </c>
      <c r="N2" s="15">
        <v>450000</v>
      </c>
      <c r="O2" s="15">
        <v>500000</v>
      </c>
      <c r="P2" s="15">
        <v>500000</v>
      </c>
      <c r="Q2" s="15">
        <f>SUM(C2:P2)</f>
        <v>6400000</v>
      </c>
    </row>
    <row r="3" spans="1:17" x14ac:dyDescent="0.25">
      <c r="A3" s="27">
        <v>2</v>
      </c>
      <c r="B3" s="34" t="s">
        <v>200</v>
      </c>
      <c r="C3" s="15">
        <v>450000</v>
      </c>
      <c r="D3" s="15">
        <v>450000</v>
      </c>
      <c r="E3" s="15">
        <v>450000</v>
      </c>
      <c r="F3" s="15">
        <v>450000</v>
      </c>
      <c r="G3" s="15">
        <v>450000</v>
      </c>
      <c r="H3" s="15">
        <v>450000</v>
      </c>
      <c r="I3" s="15">
        <v>450000</v>
      </c>
      <c r="J3" s="15">
        <v>450000</v>
      </c>
      <c r="K3" s="15">
        <v>450000</v>
      </c>
      <c r="L3" s="15">
        <v>450000</v>
      </c>
      <c r="M3" s="15">
        <v>450000</v>
      </c>
      <c r="N3" s="15">
        <v>450000</v>
      </c>
      <c r="O3" s="15">
        <v>500000</v>
      </c>
      <c r="P3" s="15">
        <v>500000</v>
      </c>
      <c r="Q3" s="15">
        <f t="shared" ref="Q3:Q31" si="0">SUM(C3:P3)</f>
        <v>6400000</v>
      </c>
    </row>
    <row r="4" spans="1:17" x14ac:dyDescent="0.25">
      <c r="A4" s="27">
        <v>3</v>
      </c>
      <c r="B4" s="34" t="s">
        <v>201</v>
      </c>
      <c r="C4" s="15">
        <v>450000</v>
      </c>
      <c r="D4" s="15">
        <v>450000</v>
      </c>
      <c r="E4" s="15">
        <v>450000</v>
      </c>
      <c r="F4" s="15">
        <v>450000</v>
      </c>
      <c r="G4" s="15">
        <v>450000</v>
      </c>
      <c r="H4" s="15">
        <v>450000</v>
      </c>
      <c r="I4" s="15">
        <v>450000</v>
      </c>
      <c r="J4" s="15">
        <v>450000</v>
      </c>
      <c r="K4" s="15">
        <v>450000</v>
      </c>
      <c r="L4" s="15">
        <v>450000</v>
      </c>
      <c r="M4" s="15">
        <v>450000</v>
      </c>
      <c r="N4" s="15">
        <v>450000</v>
      </c>
      <c r="O4" s="15">
        <v>500000</v>
      </c>
      <c r="P4" s="15">
        <v>500000</v>
      </c>
      <c r="Q4" s="15">
        <f t="shared" si="0"/>
        <v>6400000</v>
      </c>
    </row>
    <row r="5" spans="1:17" x14ac:dyDescent="0.25">
      <c r="A5" s="27">
        <v>4</v>
      </c>
      <c r="B5" s="34" t="s">
        <v>202</v>
      </c>
      <c r="C5" s="15">
        <v>450000</v>
      </c>
      <c r="D5" s="15">
        <v>450000</v>
      </c>
      <c r="E5" s="15">
        <v>450000</v>
      </c>
      <c r="F5" s="15">
        <v>450000</v>
      </c>
      <c r="G5" s="15">
        <v>450000</v>
      </c>
      <c r="H5" s="15">
        <v>450000</v>
      </c>
      <c r="I5" s="15">
        <v>450000</v>
      </c>
      <c r="J5" s="15">
        <v>450000</v>
      </c>
      <c r="K5" s="15">
        <v>450000</v>
      </c>
      <c r="L5" s="15">
        <v>450000</v>
      </c>
      <c r="M5" s="15">
        <v>450000</v>
      </c>
      <c r="N5" s="15">
        <v>450000</v>
      </c>
      <c r="O5" s="15">
        <v>500000</v>
      </c>
      <c r="P5" s="15">
        <v>500000</v>
      </c>
      <c r="Q5" s="15">
        <f t="shared" si="0"/>
        <v>6400000</v>
      </c>
    </row>
    <row r="6" spans="1:17" x14ac:dyDescent="0.25">
      <c r="A6" s="27">
        <v>5</v>
      </c>
      <c r="B6" s="34" t="s">
        <v>203</v>
      </c>
      <c r="C6" s="15">
        <v>450000</v>
      </c>
      <c r="D6" s="15">
        <v>450000</v>
      </c>
      <c r="E6" s="15">
        <v>450000</v>
      </c>
      <c r="F6" s="15">
        <v>450000</v>
      </c>
      <c r="G6" s="15">
        <v>450000</v>
      </c>
      <c r="H6" s="15">
        <v>450000</v>
      </c>
      <c r="I6" s="15">
        <v>450000</v>
      </c>
      <c r="J6" s="15">
        <v>450000</v>
      </c>
      <c r="K6" s="15">
        <v>450000</v>
      </c>
      <c r="L6" s="15">
        <v>450000</v>
      </c>
      <c r="M6" s="15">
        <v>450000</v>
      </c>
      <c r="N6" s="15">
        <v>450000</v>
      </c>
      <c r="O6" s="15">
        <v>500000</v>
      </c>
      <c r="P6" s="15">
        <v>500000</v>
      </c>
      <c r="Q6" s="15">
        <f t="shared" si="0"/>
        <v>6400000</v>
      </c>
    </row>
    <row r="7" spans="1:17" x14ac:dyDescent="0.25">
      <c r="A7" s="27">
        <v>6</v>
      </c>
      <c r="B7" s="34" t="s">
        <v>204</v>
      </c>
      <c r="C7" s="15">
        <v>450000</v>
      </c>
      <c r="D7" s="15">
        <v>450000</v>
      </c>
      <c r="E7" s="15">
        <v>450000</v>
      </c>
      <c r="F7" s="15">
        <v>450000</v>
      </c>
      <c r="G7" s="15">
        <v>450000</v>
      </c>
      <c r="H7" s="15">
        <v>450000</v>
      </c>
      <c r="I7" s="15">
        <v>450000</v>
      </c>
      <c r="J7" s="15">
        <v>450000</v>
      </c>
      <c r="K7" s="15">
        <v>450000</v>
      </c>
      <c r="L7" s="15">
        <v>450000</v>
      </c>
      <c r="M7" s="15">
        <v>450000</v>
      </c>
      <c r="N7" s="15">
        <v>450000</v>
      </c>
      <c r="O7" s="15">
        <v>500000</v>
      </c>
      <c r="P7" s="15">
        <v>500000</v>
      </c>
      <c r="Q7" s="15">
        <f t="shared" si="0"/>
        <v>6400000</v>
      </c>
    </row>
    <row r="8" spans="1:17" s="38" customFormat="1" x14ac:dyDescent="0.25">
      <c r="A8" s="36">
        <v>7</v>
      </c>
      <c r="B8" s="37" t="s">
        <v>205</v>
      </c>
      <c r="C8" s="38">
        <v>225000</v>
      </c>
      <c r="D8" s="38">
        <v>225000</v>
      </c>
      <c r="E8" s="38">
        <v>225000</v>
      </c>
      <c r="F8" s="38">
        <v>225000</v>
      </c>
      <c r="G8" s="38">
        <v>225000</v>
      </c>
      <c r="H8" s="38">
        <v>225000</v>
      </c>
      <c r="I8" s="38">
        <v>225000</v>
      </c>
      <c r="J8" s="38">
        <v>225000</v>
      </c>
      <c r="K8" s="38">
        <v>225000</v>
      </c>
      <c r="L8" s="38">
        <v>225000</v>
      </c>
      <c r="M8" s="38">
        <v>225000</v>
      </c>
      <c r="N8" s="38">
        <v>225000</v>
      </c>
      <c r="O8" s="38">
        <v>500000</v>
      </c>
      <c r="P8" s="38">
        <v>500000</v>
      </c>
      <c r="Q8" s="38">
        <f t="shared" si="0"/>
        <v>3700000</v>
      </c>
    </row>
    <row r="9" spans="1:17" x14ac:dyDescent="0.25">
      <c r="A9" s="27">
        <v>8</v>
      </c>
      <c r="B9" s="34" t="s">
        <v>206</v>
      </c>
      <c r="C9" s="15">
        <v>450000</v>
      </c>
      <c r="D9" s="15">
        <v>450000</v>
      </c>
      <c r="E9" s="15">
        <v>450000</v>
      </c>
      <c r="F9" s="15">
        <v>450000</v>
      </c>
      <c r="G9" s="15">
        <v>450000</v>
      </c>
      <c r="H9" s="15">
        <v>450000</v>
      </c>
      <c r="I9" s="15">
        <v>450000</v>
      </c>
      <c r="J9" s="15">
        <v>450000</v>
      </c>
      <c r="K9" s="15">
        <v>450000</v>
      </c>
      <c r="L9" s="15">
        <v>450000</v>
      </c>
      <c r="M9" s="15">
        <v>450000</v>
      </c>
      <c r="N9" s="15">
        <v>450000</v>
      </c>
      <c r="O9" s="15">
        <v>500000</v>
      </c>
      <c r="P9" s="15">
        <v>500000</v>
      </c>
      <c r="Q9" s="15">
        <f t="shared" si="0"/>
        <v>6400000</v>
      </c>
    </row>
    <row r="10" spans="1:17" x14ac:dyDescent="0.25">
      <c r="A10" s="27">
        <v>9</v>
      </c>
      <c r="B10" s="34" t="s">
        <v>207</v>
      </c>
      <c r="C10" s="15">
        <v>450000</v>
      </c>
      <c r="D10" s="15">
        <v>450000</v>
      </c>
      <c r="E10" s="15">
        <v>450000</v>
      </c>
      <c r="F10" s="15">
        <v>450000</v>
      </c>
      <c r="G10" s="15">
        <v>450000</v>
      </c>
      <c r="H10" s="15">
        <v>450000</v>
      </c>
      <c r="I10" s="15">
        <v>450000</v>
      </c>
      <c r="J10" s="15">
        <v>450000</v>
      </c>
      <c r="K10" s="15">
        <v>450000</v>
      </c>
      <c r="L10" s="15">
        <v>450000</v>
      </c>
      <c r="M10" s="15">
        <v>450000</v>
      </c>
      <c r="N10" s="15">
        <v>450000</v>
      </c>
      <c r="O10" s="15">
        <v>500000</v>
      </c>
      <c r="P10" s="15">
        <v>500000</v>
      </c>
      <c r="Q10" s="15">
        <f t="shared" si="0"/>
        <v>6400000</v>
      </c>
    </row>
    <row r="11" spans="1:17" x14ac:dyDescent="0.25">
      <c r="A11" s="27">
        <v>10</v>
      </c>
      <c r="B11" s="34" t="s">
        <v>208</v>
      </c>
      <c r="C11" s="15">
        <v>450000</v>
      </c>
      <c r="D11" s="15">
        <v>450000</v>
      </c>
      <c r="E11" s="15">
        <v>450000</v>
      </c>
      <c r="F11" s="15">
        <v>450000</v>
      </c>
      <c r="G11" s="15">
        <v>450000</v>
      </c>
      <c r="H11" s="15">
        <v>450000</v>
      </c>
      <c r="I11" s="15">
        <v>450000</v>
      </c>
      <c r="J11" s="15">
        <v>450000</v>
      </c>
      <c r="K11" s="15">
        <v>450000</v>
      </c>
      <c r="L11" s="15">
        <v>450000</v>
      </c>
      <c r="M11" s="15">
        <v>450000</v>
      </c>
      <c r="N11" s="15">
        <v>450000</v>
      </c>
      <c r="O11" s="15">
        <v>500000</v>
      </c>
      <c r="P11" s="15">
        <v>500000</v>
      </c>
      <c r="Q11" s="15">
        <f t="shared" si="0"/>
        <v>6400000</v>
      </c>
    </row>
    <row r="12" spans="1:17" x14ac:dyDescent="0.25">
      <c r="A12" s="27">
        <v>11</v>
      </c>
      <c r="B12" s="34" t="s">
        <v>209</v>
      </c>
      <c r="C12" s="15">
        <v>450000</v>
      </c>
      <c r="D12" s="15">
        <v>450000</v>
      </c>
      <c r="E12" s="15">
        <v>450000</v>
      </c>
      <c r="F12" s="15">
        <v>450000</v>
      </c>
      <c r="G12" s="15">
        <v>450000</v>
      </c>
      <c r="H12" s="15">
        <v>450000</v>
      </c>
      <c r="I12" s="15">
        <v>450000</v>
      </c>
      <c r="J12" s="15">
        <v>450000</v>
      </c>
      <c r="K12" s="15">
        <v>450000</v>
      </c>
      <c r="L12" s="15">
        <v>450000</v>
      </c>
      <c r="M12" s="15">
        <v>450000</v>
      </c>
      <c r="N12" s="15">
        <v>450000</v>
      </c>
      <c r="O12" s="15">
        <v>500000</v>
      </c>
      <c r="P12" s="15">
        <v>500000</v>
      </c>
      <c r="Q12" s="15">
        <f t="shared" si="0"/>
        <v>6400000</v>
      </c>
    </row>
    <row r="13" spans="1:17" x14ac:dyDescent="0.25">
      <c r="A13" s="27">
        <v>12</v>
      </c>
      <c r="B13" s="34" t="s">
        <v>210</v>
      </c>
      <c r="C13" s="15">
        <v>450000</v>
      </c>
      <c r="D13" s="15">
        <v>450000</v>
      </c>
      <c r="E13" s="15">
        <v>450000</v>
      </c>
      <c r="F13" s="15">
        <v>450000</v>
      </c>
      <c r="G13" s="15">
        <v>450000</v>
      </c>
      <c r="H13" s="15">
        <v>450000</v>
      </c>
      <c r="I13" s="15">
        <v>450000</v>
      </c>
      <c r="J13" s="15">
        <v>450000</v>
      </c>
      <c r="K13" s="15">
        <v>450000</v>
      </c>
      <c r="L13" s="15">
        <v>450000</v>
      </c>
      <c r="M13" s="15">
        <v>450000</v>
      </c>
      <c r="N13" s="15">
        <v>450000</v>
      </c>
      <c r="O13" s="15">
        <v>500000</v>
      </c>
      <c r="P13" s="15">
        <v>500000</v>
      </c>
      <c r="Q13" s="15">
        <f t="shared" si="0"/>
        <v>6400000</v>
      </c>
    </row>
    <row r="14" spans="1:17" x14ac:dyDescent="0.25">
      <c r="A14" s="27">
        <v>13</v>
      </c>
      <c r="B14" s="34" t="s">
        <v>211</v>
      </c>
      <c r="C14" s="15">
        <v>450000</v>
      </c>
      <c r="D14" s="15">
        <v>450000</v>
      </c>
      <c r="E14" s="15">
        <v>450000</v>
      </c>
      <c r="F14" s="15">
        <v>450000</v>
      </c>
      <c r="G14" s="15">
        <v>450000</v>
      </c>
      <c r="H14" s="15">
        <v>450000</v>
      </c>
      <c r="I14" s="15">
        <v>450000</v>
      </c>
      <c r="J14" s="15">
        <v>450000</v>
      </c>
      <c r="K14" s="15">
        <v>450000</v>
      </c>
      <c r="L14" s="15">
        <v>450000</v>
      </c>
      <c r="M14" s="15">
        <v>450000</v>
      </c>
      <c r="N14" s="15">
        <v>450000</v>
      </c>
      <c r="O14" s="15">
        <v>500000</v>
      </c>
      <c r="P14" s="15">
        <v>500000</v>
      </c>
      <c r="Q14" s="15">
        <f t="shared" si="0"/>
        <v>6400000</v>
      </c>
    </row>
    <row r="15" spans="1:17" x14ac:dyDescent="0.25">
      <c r="A15" s="27">
        <v>14</v>
      </c>
      <c r="B15" s="34" t="s">
        <v>212</v>
      </c>
      <c r="C15" s="15">
        <v>450000</v>
      </c>
      <c r="D15" s="15">
        <v>450000</v>
      </c>
      <c r="E15" s="15">
        <v>450000</v>
      </c>
      <c r="F15" s="15">
        <v>450000</v>
      </c>
      <c r="G15" s="15">
        <v>450000</v>
      </c>
      <c r="H15" s="15">
        <v>450000</v>
      </c>
      <c r="I15" s="15">
        <v>450000</v>
      </c>
      <c r="J15" s="15">
        <v>450000</v>
      </c>
      <c r="K15" s="15">
        <v>450000</v>
      </c>
      <c r="L15" s="15">
        <v>450000</v>
      </c>
      <c r="M15" s="15">
        <v>450000</v>
      </c>
      <c r="N15" s="15">
        <v>450000</v>
      </c>
      <c r="O15" s="15">
        <v>500000</v>
      </c>
      <c r="P15" s="15">
        <v>500000</v>
      </c>
      <c r="Q15" s="15">
        <f t="shared" si="0"/>
        <v>6400000</v>
      </c>
    </row>
    <row r="16" spans="1:17" x14ac:dyDescent="0.25">
      <c r="A16" s="27">
        <v>15</v>
      </c>
      <c r="B16" s="34" t="s">
        <v>213</v>
      </c>
      <c r="C16" s="15">
        <v>450000</v>
      </c>
      <c r="D16" s="15">
        <v>450000</v>
      </c>
      <c r="E16" s="15">
        <v>450000</v>
      </c>
      <c r="F16" s="15">
        <v>450000</v>
      </c>
      <c r="G16" s="15">
        <v>450000</v>
      </c>
      <c r="H16" s="15">
        <v>450000</v>
      </c>
      <c r="I16" s="15">
        <v>450000</v>
      </c>
      <c r="J16" s="15">
        <v>450000</v>
      </c>
      <c r="K16" s="15">
        <v>450000</v>
      </c>
      <c r="L16" s="15">
        <v>450000</v>
      </c>
      <c r="M16" s="15">
        <v>450000</v>
      </c>
      <c r="N16" s="15">
        <v>450000</v>
      </c>
      <c r="O16" s="15">
        <v>500000</v>
      </c>
      <c r="P16" s="15">
        <v>500000</v>
      </c>
      <c r="Q16" s="15">
        <f t="shared" si="0"/>
        <v>6400000</v>
      </c>
    </row>
    <row r="17" spans="1:17" x14ac:dyDescent="0.25">
      <c r="A17" s="27">
        <v>16</v>
      </c>
      <c r="B17" s="34" t="s">
        <v>214</v>
      </c>
      <c r="C17" s="15">
        <v>450000</v>
      </c>
      <c r="D17" s="15">
        <v>450000</v>
      </c>
      <c r="E17" s="15">
        <v>450000</v>
      </c>
      <c r="F17" s="15">
        <v>450000</v>
      </c>
      <c r="G17" s="15">
        <v>450000</v>
      </c>
      <c r="H17" s="15">
        <v>450000</v>
      </c>
      <c r="I17" s="15">
        <v>450000</v>
      </c>
      <c r="J17" s="15">
        <v>450000</v>
      </c>
      <c r="K17" s="15">
        <v>450000</v>
      </c>
      <c r="L17" s="15">
        <v>450000</v>
      </c>
      <c r="M17" s="15">
        <v>450000</v>
      </c>
      <c r="N17" s="15">
        <v>450000</v>
      </c>
      <c r="O17" s="15">
        <v>500000</v>
      </c>
      <c r="P17" s="15">
        <v>500000</v>
      </c>
      <c r="Q17" s="15">
        <f t="shared" si="0"/>
        <v>6400000</v>
      </c>
    </row>
    <row r="18" spans="1:17" x14ac:dyDescent="0.25">
      <c r="A18" s="27">
        <v>17</v>
      </c>
      <c r="B18" s="34" t="s">
        <v>215</v>
      </c>
      <c r="C18" s="15">
        <v>450000</v>
      </c>
      <c r="D18" s="15">
        <v>450000</v>
      </c>
      <c r="E18" s="15">
        <v>450000</v>
      </c>
      <c r="F18" s="15">
        <v>450000</v>
      </c>
      <c r="G18" s="15">
        <v>450000</v>
      </c>
      <c r="H18" s="15">
        <v>450000</v>
      </c>
      <c r="I18" s="15">
        <v>450000</v>
      </c>
      <c r="J18" s="15">
        <v>450000</v>
      </c>
      <c r="K18" s="15">
        <v>450000</v>
      </c>
      <c r="L18" s="15">
        <v>450000</v>
      </c>
      <c r="M18" s="15">
        <v>450000</v>
      </c>
      <c r="N18" s="15">
        <v>450000</v>
      </c>
      <c r="O18" s="15">
        <v>500000</v>
      </c>
      <c r="P18" s="15">
        <v>500000</v>
      </c>
      <c r="Q18" s="15">
        <f t="shared" si="0"/>
        <v>6400000</v>
      </c>
    </row>
    <row r="19" spans="1:17" x14ac:dyDescent="0.25">
      <c r="A19" s="27">
        <v>18</v>
      </c>
      <c r="B19" s="34" t="s">
        <v>216</v>
      </c>
      <c r="C19" s="15">
        <v>450000</v>
      </c>
      <c r="D19" s="15">
        <v>450000</v>
      </c>
      <c r="E19" s="15">
        <v>450000</v>
      </c>
      <c r="F19" s="15">
        <v>450000</v>
      </c>
      <c r="G19" s="15">
        <v>450000</v>
      </c>
      <c r="H19" s="15">
        <v>450000</v>
      </c>
      <c r="I19" s="15">
        <v>450000</v>
      </c>
      <c r="J19" s="15">
        <v>450000</v>
      </c>
      <c r="K19" s="15">
        <v>450000</v>
      </c>
      <c r="L19" s="15">
        <v>450000</v>
      </c>
      <c r="M19" s="15">
        <v>450000</v>
      </c>
      <c r="N19" s="15">
        <v>450000</v>
      </c>
      <c r="O19" s="15">
        <v>500000</v>
      </c>
      <c r="P19" s="15">
        <v>500000</v>
      </c>
      <c r="Q19" s="15">
        <f t="shared" si="0"/>
        <v>6400000</v>
      </c>
    </row>
    <row r="20" spans="1:17" x14ac:dyDescent="0.25">
      <c r="A20" s="27">
        <v>19</v>
      </c>
      <c r="B20" s="34" t="s">
        <v>217</v>
      </c>
      <c r="C20" s="15">
        <v>450000</v>
      </c>
      <c r="D20" s="15">
        <v>450000</v>
      </c>
      <c r="E20" s="15">
        <v>450000</v>
      </c>
      <c r="F20" s="15">
        <v>450000</v>
      </c>
      <c r="G20" s="15">
        <v>450000</v>
      </c>
      <c r="H20" s="15">
        <v>450000</v>
      </c>
      <c r="I20" s="15">
        <v>450000</v>
      </c>
      <c r="J20" s="15">
        <v>450000</v>
      </c>
      <c r="K20" s="15">
        <v>450000</v>
      </c>
      <c r="L20" s="15">
        <v>450000</v>
      </c>
      <c r="M20" s="15">
        <v>450000</v>
      </c>
      <c r="N20" s="15">
        <v>450000</v>
      </c>
      <c r="O20" s="15">
        <v>500000</v>
      </c>
      <c r="P20" s="15">
        <v>500000</v>
      </c>
      <c r="Q20" s="15">
        <f t="shared" si="0"/>
        <v>6400000</v>
      </c>
    </row>
    <row r="21" spans="1:17" x14ac:dyDescent="0.25">
      <c r="A21" s="27">
        <v>20</v>
      </c>
      <c r="B21" s="34" t="s">
        <v>218</v>
      </c>
      <c r="C21" s="15">
        <v>450000</v>
      </c>
      <c r="D21" s="15">
        <v>450000</v>
      </c>
      <c r="E21" s="15">
        <v>450000</v>
      </c>
      <c r="F21" s="15">
        <v>450000</v>
      </c>
      <c r="G21" s="15">
        <v>450000</v>
      </c>
      <c r="H21" s="15">
        <v>450000</v>
      </c>
      <c r="I21" s="15">
        <v>450000</v>
      </c>
      <c r="J21" s="15">
        <v>450000</v>
      </c>
      <c r="K21" s="15">
        <v>450000</v>
      </c>
      <c r="L21" s="15">
        <v>450000</v>
      </c>
      <c r="M21" s="15">
        <v>450000</v>
      </c>
      <c r="N21" s="15">
        <v>450000</v>
      </c>
      <c r="O21" s="15">
        <v>500000</v>
      </c>
      <c r="P21" s="15">
        <v>500000</v>
      </c>
      <c r="Q21" s="15">
        <f t="shared" si="0"/>
        <v>6400000</v>
      </c>
    </row>
    <row r="22" spans="1:17" x14ac:dyDescent="0.25">
      <c r="A22" s="27">
        <v>21</v>
      </c>
      <c r="B22" s="34" t="s">
        <v>219</v>
      </c>
      <c r="C22" s="15">
        <v>450000</v>
      </c>
      <c r="D22" s="15">
        <v>450000</v>
      </c>
      <c r="E22" s="15">
        <v>450000</v>
      </c>
      <c r="F22" s="15">
        <v>450000</v>
      </c>
      <c r="G22" s="15">
        <v>450000</v>
      </c>
      <c r="H22" s="15">
        <v>450000</v>
      </c>
      <c r="I22" s="15">
        <v>450000</v>
      </c>
      <c r="J22" s="15">
        <v>450000</v>
      </c>
      <c r="K22" s="15">
        <v>450000</v>
      </c>
      <c r="L22" s="15">
        <v>450000</v>
      </c>
      <c r="M22" s="15">
        <v>450000</v>
      </c>
      <c r="N22" s="15">
        <v>450000</v>
      </c>
      <c r="O22" s="15">
        <v>500000</v>
      </c>
      <c r="P22" s="15">
        <v>500000</v>
      </c>
      <c r="Q22" s="15">
        <f t="shared" si="0"/>
        <v>6400000</v>
      </c>
    </row>
    <row r="23" spans="1:17" x14ac:dyDescent="0.25">
      <c r="A23" s="27">
        <v>22</v>
      </c>
      <c r="B23" s="34" t="s">
        <v>220</v>
      </c>
      <c r="C23" s="15">
        <v>450000</v>
      </c>
      <c r="D23" s="15">
        <v>450000</v>
      </c>
      <c r="E23" s="15">
        <v>450000</v>
      </c>
      <c r="F23" s="15">
        <v>450000</v>
      </c>
      <c r="G23" s="15">
        <v>450000</v>
      </c>
      <c r="H23" s="15">
        <v>450000</v>
      </c>
      <c r="I23" s="15">
        <v>450000</v>
      </c>
      <c r="J23" s="15">
        <v>450000</v>
      </c>
      <c r="K23" s="15">
        <v>450000</v>
      </c>
      <c r="L23" s="15">
        <v>450000</v>
      </c>
      <c r="M23" s="15">
        <v>450000</v>
      </c>
      <c r="N23" s="15">
        <v>450000</v>
      </c>
      <c r="O23" s="15">
        <v>500000</v>
      </c>
      <c r="P23" s="15">
        <v>500000</v>
      </c>
      <c r="Q23" s="15">
        <f t="shared" si="0"/>
        <v>6400000</v>
      </c>
    </row>
    <row r="24" spans="1:17" x14ac:dyDescent="0.25">
      <c r="A24" s="27">
        <v>23</v>
      </c>
      <c r="B24" s="34" t="s">
        <v>221</v>
      </c>
      <c r="C24" s="15">
        <v>450000</v>
      </c>
      <c r="D24" s="15">
        <v>450000</v>
      </c>
      <c r="E24" s="15">
        <v>450000</v>
      </c>
      <c r="F24" s="15">
        <v>450000</v>
      </c>
      <c r="G24" s="15">
        <v>450000</v>
      </c>
      <c r="H24" s="15">
        <v>450000</v>
      </c>
      <c r="I24" s="15">
        <v>450000</v>
      </c>
      <c r="J24" s="15">
        <v>450000</v>
      </c>
      <c r="K24" s="15">
        <v>450000</v>
      </c>
      <c r="L24" s="15">
        <v>450000</v>
      </c>
      <c r="M24" s="15">
        <v>450000</v>
      </c>
      <c r="N24" s="15">
        <v>450000</v>
      </c>
      <c r="O24" s="15">
        <v>500000</v>
      </c>
      <c r="P24" s="15">
        <v>500000</v>
      </c>
      <c r="Q24" s="15">
        <f t="shared" si="0"/>
        <v>6400000</v>
      </c>
    </row>
    <row r="25" spans="1:17" x14ac:dyDescent="0.25">
      <c r="A25" s="27">
        <v>24</v>
      </c>
      <c r="B25" s="34" t="s">
        <v>222</v>
      </c>
      <c r="C25" s="15">
        <v>450000</v>
      </c>
      <c r="D25" s="15">
        <v>450000</v>
      </c>
      <c r="E25" s="15">
        <v>450000</v>
      </c>
      <c r="F25" s="15">
        <v>450000</v>
      </c>
      <c r="G25" s="15">
        <v>450000</v>
      </c>
      <c r="H25" s="15">
        <v>450000</v>
      </c>
      <c r="I25" s="15">
        <v>450000</v>
      </c>
      <c r="J25" s="15">
        <v>450000</v>
      </c>
      <c r="K25" s="15">
        <v>450000</v>
      </c>
      <c r="L25" s="15">
        <v>450000</v>
      </c>
      <c r="M25" s="15">
        <v>450000</v>
      </c>
      <c r="N25" s="15">
        <v>450000</v>
      </c>
      <c r="O25" s="15">
        <v>500000</v>
      </c>
      <c r="P25" s="15">
        <v>500000</v>
      </c>
      <c r="Q25" s="15">
        <f t="shared" si="0"/>
        <v>6400000</v>
      </c>
    </row>
    <row r="26" spans="1:17" x14ac:dyDescent="0.25">
      <c r="A26" s="27">
        <v>25</v>
      </c>
      <c r="B26" s="34" t="s">
        <v>223</v>
      </c>
      <c r="C26" s="15">
        <v>450000</v>
      </c>
      <c r="D26" s="15">
        <v>450000</v>
      </c>
      <c r="E26" s="15">
        <v>450000</v>
      </c>
      <c r="F26" s="15">
        <v>450000</v>
      </c>
      <c r="G26" s="15">
        <v>450000</v>
      </c>
      <c r="H26" s="15">
        <v>450000</v>
      </c>
      <c r="I26" s="15">
        <v>450000</v>
      </c>
      <c r="J26" s="15">
        <v>450000</v>
      </c>
      <c r="K26" s="15">
        <v>450000</v>
      </c>
      <c r="L26" s="15">
        <v>450000</v>
      </c>
      <c r="M26" s="15">
        <v>450000</v>
      </c>
      <c r="N26" s="15">
        <v>450000</v>
      </c>
      <c r="O26" s="15">
        <v>500000</v>
      </c>
      <c r="P26" s="15">
        <v>500000</v>
      </c>
      <c r="Q26" s="15">
        <f t="shared" si="0"/>
        <v>6400000</v>
      </c>
    </row>
    <row r="27" spans="1:17" x14ac:dyDescent="0.25">
      <c r="A27" s="27">
        <v>26</v>
      </c>
      <c r="B27" s="34" t="s">
        <v>224</v>
      </c>
      <c r="C27" s="15">
        <v>450000</v>
      </c>
      <c r="D27" s="15">
        <v>450000</v>
      </c>
      <c r="E27" s="15">
        <v>450000</v>
      </c>
      <c r="F27" s="15">
        <v>450000</v>
      </c>
      <c r="G27" s="15">
        <v>450000</v>
      </c>
      <c r="H27" s="15">
        <v>450000</v>
      </c>
      <c r="I27" s="15">
        <v>450000</v>
      </c>
      <c r="J27" s="15">
        <v>450000</v>
      </c>
      <c r="K27" s="15">
        <v>450000</v>
      </c>
      <c r="L27" s="15">
        <v>450000</v>
      </c>
      <c r="M27" s="15">
        <v>450000</v>
      </c>
      <c r="N27" s="15">
        <v>450000</v>
      </c>
      <c r="O27" s="15">
        <v>500000</v>
      </c>
      <c r="P27" s="15">
        <v>500000</v>
      </c>
      <c r="Q27" s="15">
        <f t="shared" si="0"/>
        <v>6400000</v>
      </c>
    </row>
    <row r="28" spans="1:17" x14ac:dyDescent="0.25">
      <c r="A28" s="27">
        <v>27</v>
      </c>
      <c r="B28" s="34" t="s">
        <v>225</v>
      </c>
      <c r="C28" s="15">
        <v>450000</v>
      </c>
      <c r="D28" s="15">
        <v>450000</v>
      </c>
      <c r="E28" s="15">
        <v>450000</v>
      </c>
      <c r="F28" s="15">
        <v>450000</v>
      </c>
      <c r="G28" s="15">
        <v>450000</v>
      </c>
      <c r="H28" s="15">
        <v>450000</v>
      </c>
      <c r="I28" s="15">
        <v>450000</v>
      </c>
      <c r="J28" s="15">
        <v>450000</v>
      </c>
      <c r="K28" s="15">
        <v>450000</v>
      </c>
      <c r="L28" s="15">
        <v>450000</v>
      </c>
      <c r="M28" s="15">
        <v>450000</v>
      </c>
      <c r="N28" s="15">
        <v>450000</v>
      </c>
      <c r="O28" s="15">
        <v>500000</v>
      </c>
      <c r="P28" s="15">
        <v>500000</v>
      </c>
      <c r="Q28" s="15">
        <f t="shared" si="0"/>
        <v>6400000</v>
      </c>
    </row>
    <row r="29" spans="1:17" x14ac:dyDescent="0.25">
      <c r="A29" s="27">
        <v>28</v>
      </c>
      <c r="B29" s="34" t="s">
        <v>226</v>
      </c>
      <c r="C29" s="15">
        <v>450000</v>
      </c>
      <c r="D29" s="15">
        <v>450000</v>
      </c>
      <c r="E29" s="15">
        <v>450000</v>
      </c>
      <c r="F29" s="15">
        <v>450000</v>
      </c>
      <c r="G29" s="15">
        <v>450000</v>
      </c>
      <c r="H29" s="15">
        <v>450000</v>
      </c>
      <c r="I29" s="15">
        <v>450000</v>
      </c>
      <c r="J29" s="15">
        <v>450000</v>
      </c>
      <c r="K29" s="15">
        <v>450000</v>
      </c>
      <c r="L29" s="15">
        <v>450000</v>
      </c>
      <c r="M29" s="15">
        <v>450000</v>
      </c>
      <c r="N29" s="15">
        <v>450000</v>
      </c>
      <c r="O29" s="15">
        <v>500000</v>
      </c>
      <c r="P29" s="15">
        <v>500000</v>
      </c>
      <c r="Q29" s="15">
        <f t="shared" si="0"/>
        <v>6400000</v>
      </c>
    </row>
    <row r="30" spans="1:17" x14ac:dyDescent="0.25">
      <c r="A30" s="27">
        <v>29</v>
      </c>
      <c r="B30" s="34" t="s">
        <v>227</v>
      </c>
      <c r="C30" s="15">
        <v>450000</v>
      </c>
      <c r="D30" s="15">
        <v>450000</v>
      </c>
      <c r="E30" s="15">
        <v>450000</v>
      </c>
      <c r="F30" s="15">
        <v>450000</v>
      </c>
      <c r="G30" s="15">
        <v>450000</v>
      </c>
      <c r="H30" s="15">
        <v>450000</v>
      </c>
      <c r="I30" s="15">
        <v>450000</v>
      </c>
      <c r="J30" s="15">
        <v>450000</v>
      </c>
      <c r="K30" s="15">
        <v>450000</v>
      </c>
      <c r="L30" s="15">
        <v>450000</v>
      </c>
      <c r="M30" s="15">
        <v>450000</v>
      </c>
      <c r="N30" s="15">
        <v>450000</v>
      </c>
      <c r="O30" s="15">
        <v>500000</v>
      </c>
      <c r="P30" s="15">
        <v>500000</v>
      </c>
      <c r="Q30" s="15">
        <f t="shared" si="0"/>
        <v>6400000</v>
      </c>
    </row>
    <row r="31" spans="1:17" x14ac:dyDescent="0.25">
      <c r="A31" s="27">
        <v>30</v>
      </c>
      <c r="B31" s="34" t="s">
        <v>228</v>
      </c>
      <c r="C31" s="15">
        <v>450000</v>
      </c>
      <c r="D31" s="15">
        <v>450000</v>
      </c>
      <c r="E31" s="15">
        <v>450000</v>
      </c>
      <c r="F31" s="15">
        <v>450000</v>
      </c>
      <c r="G31" s="15">
        <v>450000</v>
      </c>
      <c r="H31" s="15">
        <v>450000</v>
      </c>
      <c r="I31" s="15">
        <v>450000</v>
      </c>
      <c r="J31" s="15">
        <v>450000</v>
      </c>
      <c r="K31" s="15">
        <v>450000</v>
      </c>
      <c r="L31" s="15">
        <v>450000</v>
      </c>
      <c r="M31" s="15">
        <v>450000</v>
      </c>
      <c r="N31" s="15">
        <v>450000</v>
      </c>
      <c r="O31" s="15">
        <v>500000</v>
      </c>
      <c r="P31" s="15">
        <v>500000</v>
      </c>
      <c r="Q31" s="15">
        <f t="shared" si="0"/>
        <v>6400000</v>
      </c>
    </row>
    <row r="32" spans="1:17" x14ac:dyDescent="0.25">
      <c r="C32" s="15">
        <f t="shared" ref="C32:Q32" si="1">SUM(C2:C31)</f>
        <v>13275000</v>
      </c>
      <c r="D32" s="15">
        <f t="shared" si="1"/>
        <v>13275000</v>
      </c>
      <c r="E32" s="15">
        <f t="shared" si="1"/>
        <v>13275000</v>
      </c>
      <c r="F32" s="15">
        <f t="shared" si="1"/>
        <v>13275000</v>
      </c>
      <c r="G32" s="15">
        <f t="shared" si="1"/>
        <v>13275000</v>
      </c>
      <c r="H32" s="15">
        <f t="shared" si="1"/>
        <v>13275000</v>
      </c>
      <c r="I32" s="15">
        <f t="shared" si="1"/>
        <v>13275000</v>
      </c>
      <c r="J32" s="15">
        <f t="shared" si="1"/>
        <v>13275000</v>
      </c>
      <c r="K32" s="15">
        <f t="shared" si="1"/>
        <v>13275000</v>
      </c>
      <c r="L32" s="15">
        <f t="shared" si="1"/>
        <v>13275000</v>
      </c>
      <c r="M32" s="15">
        <f t="shared" si="1"/>
        <v>13275000</v>
      </c>
      <c r="N32" s="15">
        <f t="shared" si="1"/>
        <v>13275000</v>
      </c>
      <c r="O32" s="15">
        <f t="shared" si="1"/>
        <v>15000000</v>
      </c>
      <c r="P32" s="15">
        <f t="shared" si="1"/>
        <v>15000000</v>
      </c>
      <c r="Q32" s="15">
        <f t="shared" si="1"/>
        <v>189300000</v>
      </c>
    </row>
    <row r="33" spans="1:17" x14ac:dyDescent="0.25">
      <c r="B33" s="15" t="s">
        <v>198</v>
      </c>
    </row>
    <row r="34" spans="1:17" x14ac:dyDescent="0.25">
      <c r="C34" s="16">
        <v>1</v>
      </c>
      <c r="D34" s="16">
        <v>2</v>
      </c>
      <c r="E34" s="16">
        <v>3</v>
      </c>
      <c r="F34" s="16">
        <v>4</v>
      </c>
      <c r="G34" s="16">
        <v>5</v>
      </c>
      <c r="H34" s="16">
        <v>6</v>
      </c>
      <c r="I34" s="16">
        <v>7</v>
      </c>
      <c r="J34" s="16">
        <v>8</v>
      </c>
      <c r="K34" s="16">
        <v>9</v>
      </c>
      <c r="L34" s="16">
        <v>10</v>
      </c>
      <c r="M34" s="16">
        <v>11</v>
      </c>
      <c r="N34" s="16">
        <v>12</v>
      </c>
      <c r="O34" s="15" t="s">
        <v>23</v>
      </c>
      <c r="P34" s="15" t="s">
        <v>24</v>
      </c>
    </row>
    <row r="35" spans="1:17" x14ac:dyDescent="0.25">
      <c r="A35" s="27">
        <v>1</v>
      </c>
      <c r="B35" s="34" t="s">
        <v>229</v>
      </c>
      <c r="C35" s="15">
        <v>450000</v>
      </c>
      <c r="D35" s="15">
        <v>450000</v>
      </c>
      <c r="E35" s="15">
        <v>450000</v>
      </c>
      <c r="F35" s="15">
        <v>450000</v>
      </c>
      <c r="G35" s="15">
        <v>450000</v>
      </c>
      <c r="H35" s="15">
        <v>450000</v>
      </c>
      <c r="I35" s="15">
        <v>450000</v>
      </c>
      <c r="J35" s="15">
        <v>450000</v>
      </c>
      <c r="K35" s="15">
        <v>450000</v>
      </c>
      <c r="L35" s="15">
        <v>450000</v>
      </c>
      <c r="M35" s="15">
        <v>450000</v>
      </c>
      <c r="N35" s="15">
        <v>450000</v>
      </c>
      <c r="O35" s="15">
        <v>500000</v>
      </c>
      <c r="P35" s="15">
        <v>500000</v>
      </c>
      <c r="Q35" s="15">
        <f>SUM(C35:P35)</f>
        <v>6400000</v>
      </c>
    </row>
    <row r="36" spans="1:17" x14ac:dyDescent="0.25">
      <c r="A36" s="27">
        <v>2</v>
      </c>
      <c r="B36" s="34" t="s">
        <v>230</v>
      </c>
      <c r="C36" s="15">
        <v>450000</v>
      </c>
      <c r="D36" s="15">
        <v>450000</v>
      </c>
      <c r="E36" s="15">
        <v>450000</v>
      </c>
      <c r="F36" s="15">
        <v>450000</v>
      </c>
      <c r="G36" s="15">
        <v>450000</v>
      </c>
      <c r="H36" s="15">
        <v>450000</v>
      </c>
      <c r="I36" s="15">
        <v>450000</v>
      </c>
      <c r="J36" s="15">
        <v>450000</v>
      </c>
      <c r="K36" s="15">
        <v>450000</v>
      </c>
      <c r="L36" s="15">
        <v>450000</v>
      </c>
      <c r="M36" s="15">
        <v>450000</v>
      </c>
      <c r="N36" s="15">
        <v>450000</v>
      </c>
      <c r="O36" s="15">
        <v>500000</v>
      </c>
      <c r="P36" s="15">
        <v>500000</v>
      </c>
      <c r="Q36" s="15">
        <f t="shared" ref="Q36:Q64" si="2">SUM(C36:P36)</f>
        <v>6400000</v>
      </c>
    </row>
    <row r="37" spans="1:17" x14ac:dyDescent="0.25">
      <c r="A37" s="27">
        <v>3</v>
      </c>
      <c r="B37" s="34" t="s">
        <v>231</v>
      </c>
      <c r="C37" s="15">
        <v>450000</v>
      </c>
      <c r="D37" s="15">
        <v>450000</v>
      </c>
      <c r="E37" s="15">
        <v>450000</v>
      </c>
      <c r="F37" s="15">
        <v>450000</v>
      </c>
      <c r="G37" s="15">
        <v>450000</v>
      </c>
      <c r="H37" s="15">
        <v>450000</v>
      </c>
      <c r="I37" s="15">
        <v>450000</v>
      </c>
      <c r="J37" s="15">
        <v>450000</v>
      </c>
      <c r="K37" s="15">
        <v>450000</v>
      </c>
      <c r="L37" s="15">
        <v>450000</v>
      </c>
      <c r="M37" s="15">
        <v>450000</v>
      </c>
      <c r="N37" s="15">
        <v>450000</v>
      </c>
      <c r="O37" s="15">
        <v>500000</v>
      </c>
      <c r="P37" s="15">
        <v>500000</v>
      </c>
      <c r="Q37" s="15">
        <f t="shared" si="2"/>
        <v>6400000</v>
      </c>
    </row>
    <row r="38" spans="1:17" x14ac:dyDescent="0.25">
      <c r="A38" s="27">
        <v>4</v>
      </c>
      <c r="B38" s="34" t="s">
        <v>232</v>
      </c>
      <c r="C38" s="15">
        <v>450000</v>
      </c>
      <c r="D38" s="15">
        <v>450000</v>
      </c>
      <c r="E38" s="15">
        <v>450000</v>
      </c>
      <c r="F38" s="15">
        <v>450000</v>
      </c>
      <c r="G38" s="15">
        <v>450000</v>
      </c>
      <c r="H38" s="15">
        <v>450000</v>
      </c>
      <c r="I38" s="15">
        <v>450000</v>
      </c>
      <c r="J38" s="15">
        <v>450000</v>
      </c>
      <c r="K38" s="15">
        <v>450000</v>
      </c>
      <c r="L38" s="15">
        <v>450000</v>
      </c>
      <c r="M38" s="15">
        <v>450000</v>
      </c>
      <c r="N38" s="15">
        <v>450000</v>
      </c>
      <c r="O38" s="15">
        <v>500000</v>
      </c>
      <c r="P38" s="15">
        <v>500000</v>
      </c>
      <c r="Q38" s="15">
        <f t="shared" si="2"/>
        <v>6400000</v>
      </c>
    </row>
    <row r="39" spans="1:17" x14ac:dyDescent="0.25">
      <c r="A39" s="27">
        <v>5</v>
      </c>
      <c r="B39" s="34" t="s">
        <v>233</v>
      </c>
      <c r="C39" s="15">
        <v>450000</v>
      </c>
      <c r="D39" s="15">
        <v>450000</v>
      </c>
      <c r="E39" s="15">
        <v>450000</v>
      </c>
      <c r="F39" s="15">
        <v>450000</v>
      </c>
      <c r="G39" s="15">
        <v>450000</v>
      </c>
      <c r="H39" s="15">
        <v>450000</v>
      </c>
      <c r="I39" s="15">
        <v>450000</v>
      </c>
      <c r="J39" s="15">
        <v>450000</v>
      </c>
      <c r="K39" s="15">
        <v>450000</v>
      </c>
      <c r="L39" s="15">
        <v>450000</v>
      </c>
      <c r="M39" s="15">
        <v>450000</v>
      </c>
      <c r="N39" s="15">
        <v>450000</v>
      </c>
      <c r="O39" s="15">
        <v>500000</v>
      </c>
      <c r="P39" s="15">
        <v>500000</v>
      </c>
      <c r="Q39" s="15">
        <f t="shared" si="2"/>
        <v>6400000</v>
      </c>
    </row>
    <row r="40" spans="1:17" x14ac:dyDescent="0.25">
      <c r="A40" s="27">
        <v>6</v>
      </c>
      <c r="B40" s="34" t="s">
        <v>234</v>
      </c>
      <c r="C40" s="15">
        <v>450000</v>
      </c>
      <c r="D40" s="15">
        <v>450000</v>
      </c>
      <c r="E40" s="15">
        <v>450000</v>
      </c>
      <c r="F40" s="15">
        <v>450000</v>
      </c>
      <c r="G40" s="15">
        <v>450000</v>
      </c>
      <c r="H40" s="15">
        <v>450000</v>
      </c>
      <c r="I40" s="15">
        <v>450000</v>
      </c>
      <c r="J40" s="15">
        <v>450000</v>
      </c>
      <c r="K40" s="15">
        <v>450000</v>
      </c>
      <c r="L40" s="15">
        <v>450000</v>
      </c>
      <c r="M40" s="15">
        <v>450000</v>
      </c>
      <c r="N40" s="15">
        <v>450000</v>
      </c>
      <c r="O40" s="15">
        <v>500000</v>
      </c>
      <c r="P40" s="15">
        <v>500000</v>
      </c>
      <c r="Q40" s="15">
        <f t="shared" si="2"/>
        <v>6400000</v>
      </c>
    </row>
    <row r="41" spans="1:17" x14ac:dyDescent="0.25">
      <c r="A41" s="27">
        <v>7</v>
      </c>
      <c r="B41" s="34" t="s">
        <v>235</v>
      </c>
      <c r="C41" s="15">
        <v>450000</v>
      </c>
      <c r="D41" s="15">
        <v>450000</v>
      </c>
      <c r="E41" s="15">
        <v>450000</v>
      </c>
      <c r="F41" s="15">
        <v>450000</v>
      </c>
      <c r="G41" s="15">
        <v>450000</v>
      </c>
      <c r="H41" s="15">
        <v>450000</v>
      </c>
      <c r="I41" s="15">
        <v>450000</v>
      </c>
      <c r="J41" s="15">
        <v>450000</v>
      </c>
      <c r="K41" s="15">
        <v>450000</v>
      </c>
      <c r="L41" s="15">
        <v>450000</v>
      </c>
      <c r="M41" s="15">
        <v>450000</v>
      </c>
      <c r="N41" s="15">
        <v>450000</v>
      </c>
      <c r="O41" s="15">
        <v>500000</v>
      </c>
      <c r="P41" s="15">
        <v>500000</v>
      </c>
      <c r="Q41" s="15">
        <f t="shared" si="2"/>
        <v>6400000</v>
      </c>
    </row>
    <row r="42" spans="1:17" x14ac:dyDescent="0.25">
      <c r="A42" s="27">
        <v>8</v>
      </c>
      <c r="B42" s="34" t="s">
        <v>236</v>
      </c>
      <c r="C42" s="15">
        <v>450000</v>
      </c>
      <c r="D42" s="15">
        <v>450000</v>
      </c>
      <c r="E42" s="15">
        <v>450000</v>
      </c>
      <c r="F42" s="15">
        <v>450000</v>
      </c>
      <c r="G42" s="15">
        <v>450000</v>
      </c>
      <c r="H42" s="15">
        <v>450000</v>
      </c>
      <c r="I42" s="15">
        <v>450000</v>
      </c>
      <c r="J42" s="15">
        <v>450000</v>
      </c>
      <c r="K42" s="15">
        <v>450000</v>
      </c>
      <c r="L42" s="15">
        <v>450000</v>
      </c>
      <c r="M42" s="15">
        <v>450000</v>
      </c>
      <c r="N42" s="15">
        <v>450000</v>
      </c>
      <c r="O42" s="15">
        <v>500000</v>
      </c>
      <c r="P42" s="15">
        <v>500000</v>
      </c>
      <c r="Q42" s="15">
        <f t="shared" si="2"/>
        <v>6400000</v>
      </c>
    </row>
    <row r="43" spans="1:17" x14ac:dyDescent="0.25">
      <c r="A43" s="27">
        <v>9</v>
      </c>
      <c r="B43" s="34" t="s">
        <v>237</v>
      </c>
      <c r="C43" s="15">
        <v>450000</v>
      </c>
      <c r="D43" s="15">
        <v>450000</v>
      </c>
      <c r="E43" s="15">
        <v>450000</v>
      </c>
      <c r="F43" s="15">
        <v>450000</v>
      </c>
      <c r="G43" s="15">
        <v>450000</v>
      </c>
      <c r="H43" s="15">
        <v>450000</v>
      </c>
      <c r="I43" s="15">
        <v>450000</v>
      </c>
      <c r="J43" s="15">
        <v>450000</v>
      </c>
      <c r="K43" s="15">
        <v>450000</v>
      </c>
      <c r="L43" s="15">
        <v>450000</v>
      </c>
      <c r="M43" s="15">
        <v>450000</v>
      </c>
      <c r="N43" s="15">
        <v>450000</v>
      </c>
      <c r="O43" s="15">
        <v>500000</v>
      </c>
      <c r="P43" s="15">
        <v>500000</v>
      </c>
      <c r="Q43" s="15">
        <f t="shared" si="2"/>
        <v>6400000</v>
      </c>
    </row>
    <row r="44" spans="1:17" x14ac:dyDescent="0.25">
      <c r="A44" s="27">
        <v>10</v>
      </c>
      <c r="B44" s="34" t="s">
        <v>238</v>
      </c>
      <c r="C44" s="15">
        <v>450000</v>
      </c>
      <c r="D44" s="15">
        <v>450000</v>
      </c>
      <c r="E44" s="15">
        <v>450000</v>
      </c>
      <c r="F44" s="15">
        <v>450000</v>
      </c>
      <c r="G44" s="15">
        <v>450000</v>
      </c>
      <c r="H44" s="15">
        <v>450000</v>
      </c>
      <c r="I44" s="15">
        <v>450000</v>
      </c>
      <c r="J44" s="15">
        <v>450000</v>
      </c>
      <c r="K44" s="15">
        <v>450000</v>
      </c>
      <c r="L44" s="15">
        <v>450000</v>
      </c>
      <c r="M44" s="15">
        <v>450000</v>
      </c>
      <c r="N44" s="15">
        <v>450000</v>
      </c>
      <c r="O44" s="15">
        <v>500000</v>
      </c>
      <c r="P44" s="15">
        <v>500000</v>
      </c>
      <c r="Q44" s="15">
        <f t="shared" si="2"/>
        <v>6400000</v>
      </c>
    </row>
    <row r="45" spans="1:17" x14ac:dyDescent="0.25">
      <c r="A45" s="27">
        <v>11</v>
      </c>
      <c r="B45" s="34" t="s">
        <v>239</v>
      </c>
      <c r="C45" s="15">
        <v>450000</v>
      </c>
      <c r="D45" s="15">
        <v>450000</v>
      </c>
      <c r="E45" s="15">
        <v>450000</v>
      </c>
      <c r="F45" s="15">
        <v>450000</v>
      </c>
      <c r="G45" s="15">
        <v>450000</v>
      </c>
      <c r="H45" s="15">
        <v>450000</v>
      </c>
      <c r="I45" s="15">
        <v>450000</v>
      </c>
      <c r="J45" s="15">
        <v>450000</v>
      </c>
      <c r="K45" s="15">
        <v>450000</v>
      </c>
      <c r="L45" s="15">
        <v>450000</v>
      </c>
      <c r="M45" s="15">
        <v>450000</v>
      </c>
      <c r="N45" s="15">
        <v>450000</v>
      </c>
      <c r="O45" s="15">
        <v>500000</v>
      </c>
      <c r="P45" s="15">
        <v>500000</v>
      </c>
      <c r="Q45" s="15">
        <f t="shared" si="2"/>
        <v>6400000</v>
      </c>
    </row>
    <row r="46" spans="1:17" x14ac:dyDescent="0.25">
      <c r="A46" s="27">
        <v>12</v>
      </c>
      <c r="B46" s="34" t="s">
        <v>240</v>
      </c>
      <c r="C46" s="15">
        <v>450000</v>
      </c>
      <c r="D46" s="15">
        <v>450000</v>
      </c>
      <c r="E46" s="15">
        <v>450000</v>
      </c>
      <c r="F46" s="15">
        <v>450000</v>
      </c>
      <c r="G46" s="15">
        <v>450000</v>
      </c>
      <c r="H46" s="15">
        <v>450000</v>
      </c>
      <c r="I46" s="15">
        <v>450000</v>
      </c>
      <c r="J46" s="15">
        <v>450000</v>
      </c>
      <c r="K46" s="15">
        <v>450000</v>
      </c>
      <c r="L46" s="15">
        <v>450000</v>
      </c>
      <c r="M46" s="15">
        <v>450000</v>
      </c>
      <c r="N46" s="15">
        <v>450000</v>
      </c>
      <c r="O46" s="15">
        <v>500000</v>
      </c>
      <c r="P46" s="15">
        <v>500000</v>
      </c>
      <c r="Q46" s="15">
        <f t="shared" si="2"/>
        <v>6400000</v>
      </c>
    </row>
    <row r="47" spans="1:17" s="22" customFormat="1" x14ac:dyDescent="0.25">
      <c r="A47" s="31">
        <v>13</v>
      </c>
      <c r="B47" s="39" t="s">
        <v>241</v>
      </c>
      <c r="C47" s="22">
        <v>460000</v>
      </c>
      <c r="D47" s="22">
        <v>460000</v>
      </c>
      <c r="E47" s="22">
        <v>460000</v>
      </c>
      <c r="F47" s="22">
        <v>460000</v>
      </c>
      <c r="G47" s="22">
        <v>460000</v>
      </c>
      <c r="H47" s="22">
        <v>460000</v>
      </c>
      <c r="I47" s="22">
        <v>460000</v>
      </c>
      <c r="J47" s="22">
        <v>460000</v>
      </c>
      <c r="K47" s="22">
        <v>460000</v>
      </c>
      <c r="L47" s="22">
        <v>460000</v>
      </c>
      <c r="M47" s="22">
        <v>460000</v>
      </c>
      <c r="N47" s="22">
        <v>460000</v>
      </c>
      <c r="O47" s="22">
        <v>500000</v>
      </c>
      <c r="P47" s="22">
        <v>500000</v>
      </c>
      <c r="Q47" s="22">
        <f t="shared" si="2"/>
        <v>6520000</v>
      </c>
    </row>
    <row r="48" spans="1:17" x14ac:dyDescent="0.25">
      <c r="A48" s="27">
        <v>14</v>
      </c>
      <c r="B48" s="34" t="s">
        <v>242</v>
      </c>
      <c r="C48" s="15">
        <v>450000</v>
      </c>
      <c r="D48" s="15">
        <v>450000</v>
      </c>
      <c r="E48" s="15">
        <v>450000</v>
      </c>
      <c r="F48" s="15">
        <v>450000</v>
      </c>
      <c r="G48" s="15">
        <v>450000</v>
      </c>
      <c r="H48" s="15">
        <v>450000</v>
      </c>
      <c r="I48" s="15">
        <v>450000</v>
      </c>
      <c r="J48" s="15">
        <v>450000</v>
      </c>
      <c r="K48" s="15">
        <v>450000</v>
      </c>
      <c r="L48" s="15">
        <v>450000</v>
      </c>
      <c r="M48" s="15">
        <v>450000</v>
      </c>
      <c r="N48" s="15">
        <v>450000</v>
      </c>
      <c r="O48" s="15">
        <v>500000</v>
      </c>
      <c r="P48" s="15">
        <v>500000</v>
      </c>
      <c r="Q48" s="15">
        <f t="shared" si="2"/>
        <v>6400000</v>
      </c>
    </row>
    <row r="49" spans="1:17" x14ac:dyDescent="0.25">
      <c r="A49" s="27">
        <v>15</v>
      </c>
      <c r="B49" s="34" t="s">
        <v>243</v>
      </c>
      <c r="C49" s="15">
        <v>450000</v>
      </c>
      <c r="D49" s="15">
        <v>450000</v>
      </c>
      <c r="E49" s="15">
        <v>450000</v>
      </c>
      <c r="F49" s="15">
        <v>450000</v>
      </c>
      <c r="G49" s="15">
        <v>450000</v>
      </c>
      <c r="H49" s="15">
        <v>450000</v>
      </c>
      <c r="I49" s="15">
        <v>450000</v>
      </c>
      <c r="J49" s="15">
        <v>450000</v>
      </c>
      <c r="K49" s="15">
        <v>450000</v>
      </c>
      <c r="L49" s="15">
        <v>450000</v>
      </c>
      <c r="M49" s="15">
        <v>450000</v>
      </c>
      <c r="N49" s="15">
        <v>450000</v>
      </c>
      <c r="O49" s="15">
        <v>500000</v>
      </c>
      <c r="P49" s="15">
        <v>500000</v>
      </c>
      <c r="Q49" s="15">
        <f t="shared" si="2"/>
        <v>6400000</v>
      </c>
    </row>
    <row r="50" spans="1:17" x14ac:dyDescent="0.25">
      <c r="A50" s="27">
        <v>16</v>
      </c>
      <c r="B50" s="73" t="s">
        <v>244</v>
      </c>
      <c r="C50" s="15">
        <v>450000</v>
      </c>
      <c r="D50" s="15">
        <v>450000</v>
      </c>
      <c r="E50" s="15">
        <v>450000</v>
      </c>
      <c r="F50" s="15">
        <v>450000</v>
      </c>
      <c r="G50" s="15">
        <v>450000</v>
      </c>
      <c r="H50" s="15">
        <v>450000</v>
      </c>
      <c r="I50" s="15">
        <v>450000</v>
      </c>
      <c r="J50" s="15">
        <v>450000</v>
      </c>
      <c r="K50" s="15">
        <v>450000</v>
      </c>
      <c r="L50" s="15">
        <v>450000</v>
      </c>
      <c r="M50" s="15">
        <v>450000</v>
      </c>
      <c r="N50" s="15">
        <v>450000</v>
      </c>
      <c r="O50" s="15">
        <v>500000</v>
      </c>
      <c r="P50" s="15">
        <v>500000</v>
      </c>
      <c r="Q50" s="15">
        <f t="shared" si="2"/>
        <v>6400000</v>
      </c>
    </row>
    <row r="51" spans="1:17" x14ac:dyDescent="0.25">
      <c r="A51" s="27">
        <v>17</v>
      </c>
      <c r="B51" s="34" t="s">
        <v>245</v>
      </c>
      <c r="C51" s="15">
        <v>450000</v>
      </c>
      <c r="D51" s="15">
        <v>450000</v>
      </c>
      <c r="E51" s="15">
        <v>450000</v>
      </c>
      <c r="F51" s="15">
        <v>450000</v>
      </c>
      <c r="G51" s="15">
        <v>450000</v>
      </c>
      <c r="H51" s="15">
        <v>450000</v>
      </c>
      <c r="I51" s="15">
        <v>450000</v>
      </c>
      <c r="J51" s="15">
        <v>450000</v>
      </c>
      <c r="K51" s="15">
        <v>450000</v>
      </c>
      <c r="L51" s="15">
        <v>450000</v>
      </c>
      <c r="M51" s="15">
        <v>450000</v>
      </c>
      <c r="N51" s="15">
        <v>450000</v>
      </c>
      <c r="O51" s="15">
        <v>500000</v>
      </c>
      <c r="P51" s="15">
        <v>500000</v>
      </c>
      <c r="Q51" s="15">
        <f t="shared" si="2"/>
        <v>6400000</v>
      </c>
    </row>
    <row r="52" spans="1:17" x14ac:dyDescent="0.25">
      <c r="A52" s="27">
        <v>18</v>
      </c>
      <c r="B52" s="34" t="s">
        <v>246</v>
      </c>
      <c r="C52" s="15">
        <v>450000</v>
      </c>
      <c r="D52" s="15">
        <v>450000</v>
      </c>
      <c r="E52" s="15">
        <v>450000</v>
      </c>
      <c r="F52" s="15">
        <v>450000</v>
      </c>
      <c r="G52" s="15">
        <v>450000</v>
      </c>
      <c r="H52" s="15">
        <v>450000</v>
      </c>
      <c r="I52" s="15">
        <v>450000</v>
      </c>
      <c r="J52" s="15">
        <v>450000</v>
      </c>
      <c r="K52" s="15">
        <v>450000</v>
      </c>
      <c r="L52" s="15">
        <v>450000</v>
      </c>
      <c r="M52" s="15">
        <v>450000</v>
      </c>
      <c r="N52" s="15">
        <v>450000</v>
      </c>
      <c r="O52" s="15">
        <v>500000</v>
      </c>
      <c r="P52" s="15">
        <v>500000</v>
      </c>
      <c r="Q52" s="15">
        <f t="shared" si="2"/>
        <v>6400000</v>
      </c>
    </row>
    <row r="53" spans="1:17" x14ac:dyDescent="0.25">
      <c r="A53" s="27">
        <v>19</v>
      </c>
      <c r="B53" s="34" t="s">
        <v>247</v>
      </c>
      <c r="C53" s="15">
        <v>450000</v>
      </c>
      <c r="D53" s="15">
        <v>450000</v>
      </c>
      <c r="E53" s="15">
        <v>450000</v>
      </c>
      <c r="F53" s="15">
        <v>450000</v>
      </c>
      <c r="G53" s="15">
        <v>450000</v>
      </c>
      <c r="H53" s="15">
        <v>450000</v>
      </c>
      <c r="I53" s="15">
        <v>450000</v>
      </c>
      <c r="J53" s="15">
        <v>450000</v>
      </c>
      <c r="K53" s="15">
        <v>450000</v>
      </c>
      <c r="L53" s="15">
        <v>450000</v>
      </c>
      <c r="M53" s="15">
        <v>450000</v>
      </c>
      <c r="N53" s="15">
        <v>450000</v>
      </c>
      <c r="O53" s="15">
        <v>500000</v>
      </c>
      <c r="P53" s="15">
        <v>500000</v>
      </c>
      <c r="Q53" s="15">
        <f t="shared" si="2"/>
        <v>6400000</v>
      </c>
    </row>
    <row r="54" spans="1:17" s="22" customFormat="1" x14ac:dyDescent="0.25">
      <c r="A54" s="31">
        <v>20</v>
      </c>
      <c r="B54" s="39" t="s">
        <v>248</v>
      </c>
      <c r="C54" s="22">
        <v>460000</v>
      </c>
      <c r="D54" s="22">
        <v>460000</v>
      </c>
      <c r="E54" s="22">
        <v>460000</v>
      </c>
      <c r="F54" s="22">
        <v>460000</v>
      </c>
      <c r="G54" s="22">
        <v>460000</v>
      </c>
      <c r="H54" s="22">
        <v>460000</v>
      </c>
      <c r="I54" s="22">
        <v>460000</v>
      </c>
      <c r="J54" s="22">
        <v>460000</v>
      </c>
      <c r="K54" s="22">
        <v>460000</v>
      </c>
      <c r="L54" s="22">
        <v>460000</v>
      </c>
      <c r="M54" s="22">
        <v>460000</v>
      </c>
      <c r="N54" s="22">
        <v>460000</v>
      </c>
      <c r="O54" s="22">
        <v>500000</v>
      </c>
      <c r="P54" s="22">
        <v>500000</v>
      </c>
      <c r="Q54" s="22">
        <f t="shared" si="2"/>
        <v>6520000</v>
      </c>
    </row>
    <row r="55" spans="1:17" x14ac:dyDescent="0.25">
      <c r="A55" s="27">
        <v>21</v>
      </c>
      <c r="B55" s="34" t="s">
        <v>249</v>
      </c>
      <c r="C55" s="15">
        <v>450000</v>
      </c>
      <c r="D55" s="15">
        <v>450000</v>
      </c>
      <c r="E55" s="15">
        <v>450000</v>
      </c>
      <c r="F55" s="15">
        <v>450000</v>
      </c>
      <c r="G55" s="15">
        <v>450000</v>
      </c>
      <c r="H55" s="15">
        <v>450000</v>
      </c>
      <c r="I55" s="15">
        <v>450000</v>
      </c>
      <c r="J55" s="15">
        <v>450000</v>
      </c>
      <c r="K55" s="15">
        <v>450000</v>
      </c>
      <c r="L55" s="15">
        <v>450000</v>
      </c>
      <c r="M55" s="15">
        <v>450000</v>
      </c>
      <c r="N55" s="15">
        <v>450000</v>
      </c>
      <c r="O55" s="15">
        <v>500000</v>
      </c>
      <c r="P55" s="15">
        <v>500000</v>
      </c>
      <c r="Q55" s="15">
        <f t="shared" si="2"/>
        <v>6400000</v>
      </c>
    </row>
    <row r="56" spans="1:17" x14ac:dyDescent="0.25">
      <c r="A56" s="27">
        <v>22</v>
      </c>
      <c r="B56" s="34" t="s">
        <v>250</v>
      </c>
      <c r="C56" s="15">
        <v>450000</v>
      </c>
      <c r="D56" s="15">
        <v>450000</v>
      </c>
      <c r="E56" s="15">
        <v>450000</v>
      </c>
      <c r="F56" s="15">
        <v>450000</v>
      </c>
      <c r="G56" s="15">
        <v>450000</v>
      </c>
      <c r="H56" s="15">
        <v>450000</v>
      </c>
      <c r="I56" s="15">
        <v>450000</v>
      </c>
      <c r="J56" s="15">
        <v>450000</v>
      </c>
      <c r="K56" s="15">
        <v>450000</v>
      </c>
      <c r="L56" s="15">
        <v>450000</v>
      </c>
      <c r="M56" s="15">
        <v>450000</v>
      </c>
      <c r="N56" s="15">
        <v>450000</v>
      </c>
      <c r="O56" s="15">
        <v>500000</v>
      </c>
      <c r="P56" s="15">
        <v>500000</v>
      </c>
      <c r="Q56" s="15">
        <f t="shared" si="2"/>
        <v>6400000</v>
      </c>
    </row>
    <row r="57" spans="1:17" x14ac:dyDescent="0.25">
      <c r="A57" s="27">
        <v>23</v>
      </c>
      <c r="B57" s="34" t="s">
        <v>251</v>
      </c>
      <c r="C57" s="15">
        <v>450000</v>
      </c>
      <c r="D57" s="15">
        <v>450000</v>
      </c>
      <c r="E57" s="15">
        <v>450000</v>
      </c>
      <c r="F57" s="15">
        <v>450000</v>
      </c>
      <c r="G57" s="15">
        <v>450000</v>
      </c>
      <c r="H57" s="15">
        <v>450000</v>
      </c>
      <c r="I57" s="15">
        <v>450000</v>
      </c>
      <c r="J57" s="15">
        <v>450000</v>
      </c>
      <c r="K57" s="15">
        <v>450000</v>
      </c>
      <c r="L57" s="15">
        <v>450000</v>
      </c>
      <c r="M57" s="15">
        <v>450000</v>
      </c>
      <c r="N57" s="15">
        <v>450000</v>
      </c>
      <c r="O57" s="15">
        <v>500000</v>
      </c>
      <c r="P57" s="15">
        <v>500000</v>
      </c>
      <c r="Q57" s="15">
        <f t="shared" si="2"/>
        <v>6400000</v>
      </c>
    </row>
    <row r="58" spans="1:17" s="21" customFormat="1" x14ac:dyDescent="0.25">
      <c r="A58" s="33">
        <v>24</v>
      </c>
      <c r="B58" s="41" t="s">
        <v>252</v>
      </c>
      <c r="C58" s="21">
        <v>225000</v>
      </c>
      <c r="D58" s="21">
        <v>225000</v>
      </c>
      <c r="E58" s="21">
        <v>225000</v>
      </c>
      <c r="F58" s="21">
        <v>225000</v>
      </c>
      <c r="G58" s="21">
        <v>225000</v>
      </c>
      <c r="H58" s="21">
        <v>225000</v>
      </c>
      <c r="I58" s="21">
        <v>225000</v>
      </c>
      <c r="J58" s="21">
        <v>225000</v>
      </c>
      <c r="K58" s="21">
        <v>225000</v>
      </c>
      <c r="L58" s="21">
        <v>225000</v>
      </c>
      <c r="M58" s="21">
        <v>225000</v>
      </c>
      <c r="N58" s="21">
        <v>225000</v>
      </c>
      <c r="O58" s="21">
        <v>250000</v>
      </c>
      <c r="P58" s="21">
        <v>250000</v>
      </c>
      <c r="Q58" s="21">
        <f t="shared" si="2"/>
        <v>3200000</v>
      </c>
    </row>
    <row r="59" spans="1:17" x14ac:dyDescent="0.25">
      <c r="A59" s="27">
        <v>25</v>
      </c>
      <c r="B59" s="34" t="s">
        <v>253</v>
      </c>
      <c r="C59" s="15">
        <v>450000</v>
      </c>
      <c r="D59" s="15">
        <v>450000</v>
      </c>
      <c r="E59" s="15">
        <v>450000</v>
      </c>
      <c r="F59" s="15">
        <v>450000</v>
      </c>
      <c r="G59" s="15">
        <v>450000</v>
      </c>
      <c r="H59" s="15">
        <v>450000</v>
      </c>
      <c r="I59" s="15">
        <v>450000</v>
      </c>
      <c r="J59" s="15">
        <v>450000</v>
      </c>
      <c r="K59" s="15">
        <v>450000</v>
      </c>
      <c r="L59" s="15">
        <v>450000</v>
      </c>
      <c r="M59" s="15">
        <v>450000</v>
      </c>
      <c r="N59" s="15">
        <v>450000</v>
      </c>
      <c r="O59" s="15">
        <v>500000</v>
      </c>
      <c r="P59" s="15">
        <v>500000</v>
      </c>
      <c r="Q59" s="15">
        <f t="shared" si="2"/>
        <v>6400000</v>
      </c>
    </row>
    <row r="60" spans="1:17" x14ac:dyDescent="0.25">
      <c r="A60" s="27">
        <v>26</v>
      </c>
      <c r="B60" s="34" t="s">
        <v>254</v>
      </c>
      <c r="C60" s="15">
        <v>450000</v>
      </c>
      <c r="D60" s="15">
        <v>450000</v>
      </c>
      <c r="E60" s="15">
        <v>450000</v>
      </c>
      <c r="F60" s="15">
        <v>450000</v>
      </c>
      <c r="G60" s="15">
        <v>450000</v>
      </c>
      <c r="H60" s="15">
        <v>450000</v>
      </c>
      <c r="I60" s="15">
        <v>450000</v>
      </c>
      <c r="J60" s="15">
        <v>450000</v>
      </c>
      <c r="K60" s="15">
        <v>450000</v>
      </c>
      <c r="L60" s="15">
        <v>450000</v>
      </c>
      <c r="M60" s="15">
        <v>450000</v>
      </c>
      <c r="N60" s="15">
        <v>450000</v>
      </c>
      <c r="O60" s="15">
        <v>500000</v>
      </c>
      <c r="P60" s="15">
        <v>500000</v>
      </c>
      <c r="Q60" s="15">
        <f t="shared" si="2"/>
        <v>6400000</v>
      </c>
    </row>
    <row r="61" spans="1:17" x14ac:dyDescent="0.25">
      <c r="A61" s="27">
        <v>27</v>
      </c>
      <c r="B61" s="34" t="s">
        <v>255</v>
      </c>
      <c r="C61" s="15">
        <v>450000</v>
      </c>
      <c r="D61" s="15">
        <v>450000</v>
      </c>
      <c r="E61" s="15">
        <v>450000</v>
      </c>
      <c r="F61" s="15">
        <v>450000</v>
      </c>
      <c r="G61" s="15">
        <v>450000</v>
      </c>
      <c r="H61" s="15">
        <v>450000</v>
      </c>
      <c r="I61" s="15">
        <v>450000</v>
      </c>
      <c r="J61" s="15">
        <v>450000</v>
      </c>
      <c r="K61" s="15">
        <v>450000</v>
      </c>
      <c r="L61" s="15">
        <v>450000</v>
      </c>
      <c r="M61" s="15">
        <v>450000</v>
      </c>
      <c r="N61" s="15">
        <v>450000</v>
      </c>
      <c r="O61" s="15">
        <v>500000</v>
      </c>
      <c r="P61" s="15">
        <v>500000</v>
      </c>
      <c r="Q61" s="15">
        <f t="shared" si="2"/>
        <v>6400000</v>
      </c>
    </row>
    <row r="62" spans="1:17" x14ac:dyDescent="0.25">
      <c r="A62" s="27">
        <v>28</v>
      </c>
      <c r="B62" s="34" t="s">
        <v>256</v>
      </c>
      <c r="C62" s="15">
        <v>450000</v>
      </c>
      <c r="D62" s="15">
        <v>450000</v>
      </c>
      <c r="E62" s="15">
        <v>450000</v>
      </c>
      <c r="F62" s="15">
        <v>450000</v>
      </c>
      <c r="G62" s="15">
        <v>450000</v>
      </c>
      <c r="H62" s="15">
        <v>450000</v>
      </c>
      <c r="I62" s="15">
        <v>450000</v>
      </c>
      <c r="J62" s="15">
        <v>450000</v>
      </c>
      <c r="K62" s="15">
        <v>450000</v>
      </c>
      <c r="L62" s="15">
        <v>450000</v>
      </c>
      <c r="M62" s="15">
        <v>450000</v>
      </c>
      <c r="N62" s="15">
        <v>450000</v>
      </c>
      <c r="O62" s="15">
        <v>500000</v>
      </c>
      <c r="P62" s="15">
        <v>500000</v>
      </c>
      <c r="Q62" s="15">
        <f t="shared" si="2"/>
        <v>6400000</v>
      </c>
    </row>
    <row r="63" spans="1:17" x14ac:dyDescent="0.25">
      <c r="A63" s="27">
        <v>29</v>
      </c>
      <c r="B63" s="34" t="s">
        <v>257</v>
      </c>
      <c r="C63" s="15">
        <v>450000</v>
      </c>
      <c r="D63" s="15">
        <v>450000</v>
      </c>
      <c r="E63" s="15">
        <v>450000</v>
      </c>
      <c r="F63" s="15">
        <v>450000</v>
      </c>
      <c r="G63" s="15">
        <v>450000</v>
      </c>
      <c r="H63" s="15">
        <v>450000</v>
      </c>
      <c r="I63" s="15">
        <v>450000</v>
      </c>
      <c r="J63" s="15">
        <v>450000</v>
      </c>
      <c r="K63" s="15">
        <v>450000</v>
      </c>
      <c r="L63" s="15">
        <v>450000</v>
      </c>
      <c r="M63" s="15">
        <v>450000</v>
      </c>
      <c r="N63" s="15">
        <v>450000</v>
      </c>
      <c r="O63" s="15">
        <v>500000</v>
      </c>
      <c r="P63" s="15">
        <v>500000</v>
      </c>
      <c r="Q63" s="15">
        <f t="shared" si="2"/>
        <v>6400000</v>
      </c>
    </row>
    <row r="64" spans="1:17" x14ac:dyDescent="0.25">
      <c r="A64" s="31">
        <v>30</v>
      </c>
      <c r="B64" s="39" t="s">
        <v>258</v>
      </c>
      <c r="C64" s="22">
        <v>460000</v>
      </c>
      <c r="D64" s="22">
        <v>460000</v>
      </c>
      <c r="E64" s="22">
        <v>460000</v>
      </c>
      <c r="F64" s="22">
        <v>460000</v>
      </c>
      <c r="G64" s="22">
        <v>460000</v>
      </c>
      <c r="H64" s="22">
        <v>460000</v>
      </c>
      <c r="I64" s="22">
        <v>460000</v>
      </c>
      <c r="J64" s="22">
        <v>460000</v>
      </c>
      <c r="K64" s="22">
        <v>460000</v>
      </c>
      <c r="L64" s="22">
        <v>460000</v>
      </c>
      <c r="M64" s="22">
        <v>460000</v>
      </c>
      <c r="N64" s="22">
        <v>460000</v>
      </c>
      <c r="O64" s="22">
        <v>500000</v>
      </c>
      <c r="P64" s="22">
        <v>500000</v>
      </c>
      <c r="Q64" s="15">
        <f t="shared" si="2"/>
        <v>6520000</v>
      </c>
    </row>
    <row r="65" spans="1:17" x14ac:dyDescent="0.25">
      <c r="C65" s="15">
        <f t="shared" ref="C65:Q65" si="3">SUM(C35:C64)</f>
        <v>13305000</v>
      </c>
      <c r="D65" s="15">
        <f t="shared" si="3"/>
        <v>13305000</v>
      </c>
      <c r="E65" s="15">
        <f t="shared" si="3"/>
        <v>13305000</v>
      </c>
      <c r="F65" s="15">
        <f t="shared" si="3"/>
        <v>13305000</v>
      </c>
      <c r="G65" s="15">
        <f t="shared" si="3"/>
        <v>13305000</v>
      </c>
      <c r="H65" s="15">
        <f t="shared" si="3"/>
        <v>13305000</v>
      </c>
      <c r="I65" s="15">
        <f t="shared" si="3"/>
        <v>13305000</v>
      </c>
      <c r="J65" s="15">
        <f t="shared" si="3"/>
        <v>13305000</v>
      </c>
      <c r="K65" s="15">
        <f t="shared" si="3"/>
        <v>13305000</v>
      </c>
      <c r="L65" s="15">
        <f t="shared" si="3"/>
        <v>13305000</v>
      </c>
      <c r="M65" s="15">
        <f t="shared" si="3"/>
        <v>13305000</v>
      </c>
      <c r="N65" s="15">
        <f t="shared" si="3"/>
        <v>13305000</v>
      </c>
      <c r="O65" s="15">
        <f t="shared" si="3"/>
        <v>14750000</v>
      </c>
      <c r="P65" s="15">
        <f t="shared" si="3"/>
        <v>14750000</v>
      </c>
      <c r="Q65" s="15">
        <f t="shared" si="3"/>
        <v>189160000</v>
      </c>
    </row>
    <row r="67" spans="1:17" x14ac:dyDescent="0.25">
      <c r="C67" s="16">
        <v>1</v>
      </c>
      <c r="D67" s="16">
        <v>2</v>
      </c>
      <c r="E67" s="16">
        <v>3</v>
      </c>
      <c r="F67" s="16">
        <v>4</v>
      </c>
      <c r="G67" s="16">
        <v>5</v>
      </c>
      <c r="H67" s="16">
        <v>6</v>
      </c>
      <c r="I67" s="16">
        <v>7</v>
      </c>
      <c r="J67" s="16">
        <v>8</v>
      </c>
      <c r="K67" s="16">
        <v>9</v>
      </c>
      <c r="L67" s="16">
        <v>10</v>
      </c>
      <c r="M67" s="16">
        <v>11</v>
      </c>
      <c r="N67" s="16">
        <v>12</v>
      </c>
      <c r="O67" s="15" t="s">
        <v>23</v>
      </c>
      <c r="P67" s="15" t="s">
        <v>24</v>
      </c>
    </row>
    <row r="68" spans="1:17" x14ac:dyDescent="0.25">
      <c r="A68" s="27">
        <v>1</v>
      </c>
      <c r="B68" s="34" t="s">
        <v>259</v>
      </c>
      <c r="C68" s="15">
        <v>450000</v>
      </c>
      <c r="D68" s="15">
        <v>450000</v>
      </c>
      <c r="E68" s="15">
        <v>450000</v>
      </c>
      <c r="F68" s="15">
        <v>450000</v>
      </c>
      <c r="G68" s="15">
        <v>450000</v>
      </c>
      <c r="H68" s="15">
        <v>450000</v>
      </c>
      <c r="I68" s="15">
        <v>450000</v>
      </c>
      <c r="J68" s="15">
        <v>450000</v>
      </c>
      <c r="K68" s="15">
        <v>450000</v>
      </c>
      <c r="L68" s="15">
        <v>450000</v>
      </c>
      <c r="M68" s="15">
        <v>450000</v>
      </c>
      <c r="N68" s="15">
        <v>450000</v>
      </c>
      <c r="O68" s="15">
        <v>500000</v>
      </c>
      <c r="P68" s="15">
        <v>500000</v>
      </c>
      <c r="Q68" s="15">
        <f>SUM(C68:P68)</f>
        <v>6400000</v>
      </c>
    </row>
    <row r="69" spans="1:17" s="21" customFormat="1" x14ac:dyDescent="0.25">
      <c r="A69" s="33">
        <v>2</v>
      </c>
      <c r="B69" s="41" t="s">
        <v>260</v>
      </c>
      <c r="C69" s="21">
        <v>225000</v>
      </c>
      <c r="D69" s="21">
        <v>225000</v>
      </c>
      <c r="E69" s="21">
        <v>225000</v>
      </c>
      <c r="F69" s="21">
        <v>225000</v>
      </c>
      <c r="G69" s="21">
        <v>225000</v>
      </c>
      <c r="H69" s="21">
        <v>225000</v>
      </c>
      <c r="I69" s="21">
        <v>225000</v>
      </c>
      <c r="J69" s="21">
        <v>225000</v>
      </c>
      <c r="K69" s="21">
        <v>225000</v>
      </c>
      <c r="L69" s="21">
        <v>225000</v>
      </c>
      <c r="M69" s="21">
        <v>225000</v>
      </c>
      <c r="N69" s="21">
        <v>225000</v>
      </c>
      <c r="O69" s="21">
        <v>250000</v>
      </c>
      <c r="P69" s="21">
        <v>250000</v>
      </c>
      <c r="Q69" s="21">
        <f t="shared" ref="Q69:Q98" si="4">SUM(C69:P69)</f>
        <v>3200000</v>
      </c>
    </row>
    <row r="70" spans="1:17" x14ac:dyDescent="0.25">
      <c r="A70" s="27">
        <v>3</v>
      </c>
      <c r="B70" s="34" t="s">
        <v>261</v>
      </c>
      <c r="C70" s="15">
        <v>450000</v>
      </c>
      <c r="D70" s="15">
        <v>450000</v>
      </c>
      <c r="E70" s="15">
        <v>450000</v>
      </c>
      <c r="F70" s="15">
        <v>450000</v>
      </c>
      <c r="G70" s="15">
        <v>450000</v>
      </c>
      <c r="H70" s="15">
        <v>450000</v>
      </c>
      <c r="I70" s="15">
        <v>450000</v>
      </c>
      <c r="J70" s="15">
        <v>450000</v>
      </c>
      <c r="K70" s="15">
        <v>450000</v>
      </c>
      <c r="L70" s="15">
        <v>450000</v>
      </c>
      <c r="M70" s="15">
        <v>450000</v>
      </c>
      <c r="N70" s="15">
        <v>450000</v>
      </c>
      <c r="O70" s="15">
        <v>500000</v>
      </c>
      <c r="P70" s="15">
        <v>500000</v>
      </c>
      <c r="Q70" s="15">
        <f t="shared" si="4"/>
        <v>6400000</v>
      </c>
    </row>
    <row r="71" spans="1:17" x14ac:dyDescent="0.25">
      <c r="A71" s="27">
        <v>4</v>
      </c>
      <c r="B71" s="34" t="s">
        <v>262</v>
      </c>
      <c r="C71" s="15">
        <v>450000</v>
      </c>
      <c r="D71" s="15">
        <v>450000</v>
      </c>
      <c r="E71" s="15">
        <v>450000</v>
      </c>
      <c r="F71" s="15">
        <v>450000</v>
      </c>
      <c r="G71" s="15">
        <v>450000</v>
      </c>
      <c r="H71" s="15">
        <v>450000</v>
      </c>
      <c r="I71" s="15">
        <v>450000</v>
      </c>
      <c r="J71" s="15">
        <v>450000</v>
      </c>
      <c r="K71" s="15">
        <v>450000</v>
      </c>
      <c r="L71" s="15">
        <v>450000</v>
      </c>
      <c r="M71" s="15">
        <v>450000</v>
      </c>
      <c r="N71" s="15">
        <v>450000</v>
      </c>
      <c r="O71" s="15">
        <v>500000</v>
      </c>
      <c r="P71" s="15">
        <v>500000</v>
      </c>
      <c r="Q71" s="15">
        <f t="shared" si="4"/>
        <v>6400000</v>
      </c>
    </row>
    <row r="72" spans="1:17" s="12" customFormat="1" x14ac:dyDescent="0.25">
      <c r="A72" s="28">
        <v>5</v>
      </c>
      <c r="B72" s="35" t="s">
        <v>263</v>
      </c>
      <c r="C72" s="12">
        <v>225000</v>
      </c>
      <c r="D72" s="12">
        <v>225000</v>
      </c>
      <c r="E72" s="12">
        <v>225000</v>
      </c>
      <c r="F72" s="12">
        <v>225000</v>
      </c>
      <c r="G72" s="12">
        <v>225000</v>
      </c>
      <c r="H72" s="12">
        <v>225000</v>
      </c>
      <c r="I72" s="12">
        <v>225000</v>
      </c>
      <c r="J72" s="12">
        <v>225000</v>
      </c>
      <c r="K72" s="12">
        <v>225000</v>
      </c>
      <c r="L72" s="12">
        <v>225000</v>
      </c>
      <c r="M72" s="12">
        <v>225000</v>
      </c>
      <c r="N72" s="12">
        <v>225000</v>
      </c>
      <c r="O72" s="12">
        <v>250000</v>
      </c>
      <c r="P72" s="12">
        <v>250000</v>
      </c>
      <c r="Q72" s="12">
        <f t="shared" si="4"/>
        <v>3200000</v>
      </c>
    </row>
    <row r="73" spans="1:17" x14ac:dyDescent="0.25">
      <c r="A73" s="27">
        <v>6</v>
      </c>
      <c r="B73" s="34" t="s">
        <v>264</v>
      </c>
      <c r="C73" s="15">
        <v>450000</v>
      </c>
      <c r="D73" s="15">
        <v>450000</v>
      </c>
      <c r="E73" s="15">
        <v>450000</v>
      </c>
      <c r="F73" s="15">
        <v>450000</v>
      </c>
      <c r="G73" s="15">
        <v>450000</v>
      </c>
      <c r="H73" s="15">
        <v>450000</v>
      </c>
      <c r="I73" s="15">
        <v>450000</v>
      </c>
      <c r="J73" s="15">
        <v>450000</v>
      </c>
      <c r="K73" s="15">
        <v>450000</v>
      </c>
      <c r="L73" s="15">
        <v>450000</v>
      </c>
      <c r="M73" s="15">
        <v>450000</v>
      </c>
      <c r="N73" s="15">
        <v>450000</v>
      </c>
      <c r="O73" s="15">
        <v>500000</v>
      </c>
      <c r="P73" s="15">
        <v>500000</v>
      </c>
      <c r="Q73" s="15">
        <f t="shared" si="4"/>
        <v>6400000</v>
      </c>
    </row>
    <row r="74" spans="1:17" x14ac:dyDescent="0.25">
      <c r="A74" s="27">
        <v>7</v>
      </c>
      <c r="B74" s="34" t="s">
        <v>265</v>
      </c>
      <c r="C74" s="15">
        <v>450000</v>
      </c>
      <c r="D74" s="15">
        <v>450000</v>
      </c>
      <c r="E74" s="15">
        <v>450000</v>
      </c>
      <c r="F74" s="15">
        <v>450000</v>
      </c>
      <c r="G74" s="15">
        <v>450000</v>
      </c>
      <c r="H74" s="15">
        <v>450000</v>
      </c>
      <c r="I74" s="15">
        <v>450000</v>
      </c>
      <c r="J74" s="15">
        <v>450000</v>
      </c>
      <c r="K74" s="15">
        <v>450000</v>
      </c>
      <c r="L74" s="15">
        <v>450000</v>
      </c>
      <c r="M74" s="15">
        <v>450000</v>
      </c>
      <c r="N74" s="15">
        <v>450000</v>
      </c>
      <c r="O74" s="15">
        <v>500000</v>
      </c>
      <c r="P74" s="15">
        <v>500000</v>
      </c>
      <c r="Q74" s="15">
        <f t="shared" si="4"/>
        <v>6400000</v>
      </c>
    </row>
    <row r="75" spans="1:17" x14ac:dyDescent="0.25">
      <c r="A75" s="27">
        <v>8</v>
      </c>
      <c r="B75" s="34" t="s">
        <v>266</v>
      </c>
      <c r="C75" s="15">
        <v>450000</v>
      </c>
      <c r="D75" s="15">
        <v>450000</v>
      </c>
      <c r="E75" s="15">
        <v>450000</v>
      </c>
      <c r="F75" s="15">
        <v>450000</v>
      </c>
      <c r="G75" s="15">
        <v>450000</v>
      </c>
      <c r="H75" s="15">
        <v>450000</v>
      </c>
      <c r="I75" s="15">
        <v>450000</v>
      </c>
      <c r="J75" s="15">
        <v>450000</v>
      </c>
      <c r="K75" s="15">
        <v>450000</v>
      </c>
      <c r="L75" s="15">
        <v>450000</v>
      </c>
      <c r="M75" s="15">
        <v>450000</v>
      </c>
      <c r="N75" s="15">
        <v>450000</v>
      </c>
      <c r="O75" s="15">
        <v>500000</v>
      </c>
      <c r="P75" s="15">
        <v>500000</v>
      </c>
      <c r="Q75" s="15">
        <f t="shared" si="4"/>
        <v>6400000</v>
      </c>
    </row>
    <row r="76" spans="1:17" x14ac:dyDescent="0.25">
      <c r="A76" s="27">
        <v>9</v>
      </c>
      <c r="B76" s="34" t="s">
        <v>267</v>
      </c>
      <c r="C76" s="15">
        <v>450000</v>
      </c>
      <c r="D76" s="15">
        <v>450000</v>
      </c>
      <c r="E76" s="15">
        <v>450000</v>
      </c>
      <c r="F76" s="15">
        <v>450000</v>
      </c>
      <c r="G76" s="15">
        <v>450000</v>
      </c>
      <c r="H76" s="15">
        <v>450000</v>
      </c>
      <c r="I76" s="15">
        <v>450000</v>
      </c>
      <c r="J76" s="15">
        <v>450000</v>
      </c>
      <c r="K76" s="15">
        <v>450000</v>
      </c>
      <c r="L76" s="15">
        <v>450000</v>
      </c>
      <c r="M76" s="15">
        <v>450000</v>
      </c>
      <c r="N76" s="15">
        <v>450000</v>
      </c>
      <c r="O76" s="15">
        <v>500000</v>
      </c>
      <c r="P76" s="15">
        <v>500000</v>
      </c>
      <c r="Q76" s="15">
        <f t="shared" si="4"/>
        <v>6400000</v>
      </c>
    </row>
    <row r="77" spans="1:17" x14ac:dyDescent="0.25">
      <c r="A77" s="27">
        <v>10</v>
      </c>
      <c r="B77" s="34" t="s">
        <v>268</v>
      </c>
      <c r="C77" s="15">
        <v>450000</v>
      </c>
      <c r="D77" s="15">
        <v>450000</v>
      </c>
      <c r="E77" s="15">
        <v>450000</v>
      </c>
      <c r="F77" s="15">
        <v>450000</v>
      </c>
      <c r="G77" s="15">
        <v>450000</v>
      </c>
      <c r="H77" s="15">
        <v>450000</v>
      </c>
      <c r="I77" s="15">
        <v>450000</v>
      </c>
      <c r="J77" s="15">
        <v>450000</v>
      </c>
      <c r="K77" s="15">
        <v>450000</v>
      </c>
      <c r="L77" s="15">
        <v>450000</v>
      </c>
      <c r="M77" s="15">
        <v>450000</v>
      </c>
      <c r="N77" s="15">
        <v>450000</v>
      </c>
      <c r="O77" s="15">
        <v>500000</v>
      </c>
      <c r="P77" s="15">
        <v>500000</v>
      </c>
      <c r="Q77" s="15">
        <f t="shared" si="4"/>
        <v>6400000</v>
      </c>
    </row>
    <row r="78" spans="1:17" x14ac:dyDescent="0.25">
      <c r="A78" s="27">
        <v>11</v>
      </c>
      <c r="B78" s="34" t="s">
        <v>269</v>
      </c>
      <c r="C78" s="15">
        <v>450000</v>
      </c>
      <c r="D78" s="15">
        <v>450000</v>
      </c>
      <c r="E78" s="15">
        <v>450000</v>
      </c>
      <c r="F78" s="15">
        <v>450000</v>
      </c>
      <c r="G78" s="15">
        <v>450000</v>
      </c>
      <c r="H78" s="15">
        <v>450000</v>
      </c>
      <c r="I78" s="15">
        <v>450000</v>
      </c>
      <c r="J78" s="15">
        <v>450000</v>
      </c>
      <c r="K78" s="15">
        <v>450000</v>
      </c>
      <c r="L78" s="15">
        <v>450000</v>
      </c>
      <c r="M78" s="15">
        <v>450000</v>
      </c>
      <c r="N78" s="15">
        <v>450000</v>
      </c>
      <c r="O78" s="15">
        <v>500000</v>
      </c>
      <c r="P78" s="15">
        <v>500000</v>
      </c>
      <c r="Q78" s="15">
        <f t="shared" si="4"/>
        <v>6400000</v>
      </c>
    </row>
    <row r="79" spans="1:17" x14ac:dyDescent="0.25">
      <c r="A79" s="27">
        <v>12</v>
      </c>
      <c r="B79" s="34" t="s">
        <v>270</v>
      </c>
      <c r="C79" s="15">
        <v>450000</v>
      </c>
      <c r="D79" s="15">
        <v>450000</v>
      </c>
      <c r="E79" s="15">
        <v>450000</v>
      </c>
      <c r="F79" s="15">
        <v>450000</v>
      </c>
      <c r="G79" s="15">
        <v>450000</v>
      </c>
      <c r="H79" s="15">
        <v>450000</v>
      </c>
      <c r="I79" s="15">
        <v>450000</v>
      </c>
      <c r="J79" s="15">
        <v>450000</v>
      </c>
      <c r="K79" s="15">
        <v>450000</v>
      </c>
      <c r="L79" s="15">
        <v>450000</v>
      </c>
      <c r="M79" s="15">
        <v>450000</v>
      </c>
      <c r="N79" s="15">
        <v>450000</v>
      </c>
      <c r="O79" s="15">
        <v>500000</v>
      </c>
      <c r="P79" s="15">
        <v>500000</v>
      </c>
      <c r="Q79" s="15">
        <f t="shared" si="4"/>
        <v>6400000</v>
      </c>
    </row>
    <row r="80" spans="1:17" x14ac:dyDescent="0.25">
      <c r="A80" s="27">
        <v>13</v>
      </c>
      <c r="B80" s="34" t="s">
        <v>271</v>
      </c>
      <c r="C80" s="15">
        <v>450000</v>
      </c>
      <c r="D80" s="15">
        <v>450000</v>
      </c>
      <c r="E80" s="15">
        <v>450000</v>
      </c>
      <c r="F80" s="15">
        <v>450000</v>
      </c>
      <c r="G80" s="15">
        <v>450000</v>
      </c>
      <c r="H80" s="15">
        <v>450000</v>
      </c>
      <c r="I80" s="15">
        <v>450000</v>
      </c>
      <c r="J80" s="15">
        <v>450000</v>
      </c>
      <c r="K80" s="15">
        <v>450000</v>
      </c>
      <c r="L80" s="15">
        <v>450000</v>
      </c>
      <c r="M80" s="15">
        <v>450000</v>
      </c>
      <c r="N80" s="15">
        <v>450000</v>
      </c>
      <c r="O80" s="15">
        <v>500000</v>
      </c>
      <c r="P80" s="15">
        <v>500000</v>
      </c>
      <c r="Q80" s="15">
        <f t="shared" si="4"/>
        <v>6400000</v>
      </c>
    </row>
    <row r="81" spans="1:17" x14ac:dyDescent="0.25">
      <c r="A81" s="27">
        <v>14</v>
      </c>
      <c r="B81" s="34" t="s">
        <v>272</v>
      </c>
      <c r="C81" s="15">
        <v>450000</v>
      </c>
      <c r="D81" s="15">
        <v>450000</v>
      </c>
      <c r="E81" s="15">
        <v>450000</v>
      </c>
      <c r="F81" s="15">
        <v>450000</v>
      </c>
      <c r="G81" s="15">
        <v>450000</v>
      </c>
      <c r="H81" s="15">
        <v>450000</v>
      </c>
      <c r="I81" s="15">
        <v>450000</v>
      </c>
      <c r="J81" s="15">
        <v>450000</v>
      </c>
      <c r="K81" s="15">
        <v>450000</v>
      </c>
      <c r="L81" s="15">
        <v>450000</v>
      </c>
      <c r="M81" s="15">
        <v>450000</v>
      </c>
      <c r="N81" s="15">
        <v>450000</v>
      </c>
      <c r="O81" s="15">
        <v>500000</v>
      </c>
      <c r="P81" s="15">
        <v>500000</v>
      </c>
      <c r="Q81" s="15">
        <f t="shared" si="4"/>
        <v>6400000</v>
      </c>
    </row>
    <row r="82" spans="1:17" x14ac:dyDescent="0.25">
      <c r="A82" s="27">
        <v>15</v>
      </c>
      <c r="B82" s="34" t="s">
        <v>273</v>
      </c>
      <c r="C82" s="15">
        <v>450000</v>
      </c>
      <c r="D82" s="15">
        <v>450000</v>
      </c>
      <c r="E82" s="15">
        <v>450000</v>
      </c>
      <c r="F82" s="15">
        <v>450000</v>
      </c>
      <c r="G82" s="15">
        <v>450000</v>
      </c>
      <c r="H82" s="15">
        <v>450000</v>
      </c>
      <c r="I82" s="15">
        <v>450000</v>
      </c>
      <c r="J82" s="15">
        <v>450000</v>
      </c>
      <c r="K82" s="15">
        <v>450000</v>
      </c>
      <c r="L82" s="15">
        <v>450000</v>
      </c>
      <c r="M82" s="15">
        <v>450000</v>
      </c>
      <c r="N82" s="15">
        <v>450000</v>
      </c>
      <c r="O82" s="15">
        <v>500000</v>
      </c>
      <c r="P82" s="15">
        <v>500000</v>
      </c>
      <c r="Q82" s="15">
        <f t="shared" si="4"/>
        <v>6400000</v>
      </c>
    </row>
    <row r="83" spans="1:17" x14ac:dyDescent="0.25">
      <c r="A83" s="27">
        <v>16</v>
      </c>
      <c r="B83" s="34" t="s">
        <v>274</v>
      </c>
      <c r="C83" s="15">
        <v>450000</v>
      </c>
      <c r="D83" s="15">
        <v>450000</v>
      </c>
      <c r="E83" s="15">
        <v>450000</v>
      </c>
      <c r="F83" s="15">
        <v>450000</v>
      </c>
      <c r="G83" s="15">
        <v>450000</v>
      </c>
      <c r="H83" s="15">
        <v>450000</v>
      </c>
      <c r="I83" s="15">
        <v>450000</v>
      </c>
      <c r="J83" s="15">
        <v>450000</v>
      </c>
      <c r="K83" s="15">
        <v>450000</v>
      </c>
      <c r="L83" s="15">
        <v>450000</v>
      </c>
      <c r="M83" s="15">
        <v>450000</v>
      </c>
      <c r="N83" s="15">
        <v>450000</v>
      </c>
      <c r="O83" s="15">
        <v>500000</v>
      </c>
      <c r="P83" s="15">
        <v>500000</v>
      </c>
      <c r="Q83" s="15">
        <f t="shared" si="4"/>
        <v>6400000</v>
      </c>
    </row>
    <row r="84" spans="1:17" x14ac:dyDescent="0.25">
      <c r="A84" s="27">
        <v>17</v>
      </c>
      <c r="B84" s="34" t="s">
        <v>275</v>
      </c>
      <c r="C84" s="15">
        <v>450000</v>
      </c>
      <c r="D84" s="15">
        <v>450000</v>
      </c>
      <c r="E84" s="15">
        <v>450000</v>
      </c>
      <c r="F84" s="15">
        <v>450000</v>
      </c>
      <c r="G84" s="15">
        <v>450000</v>
      </c>
      <c r="H84" s="15">
        <v>450000</v>
      </c>
      <c r="I84" s="15">
        <v>450000</v>
      </c>
      <c r="J84" s="15">
        <v>450000</v>
      </c>
      <c r="K84" s="15">
        <v>450000</v>
      </c>
      <c r="L84" s="15">
        <v>450000</v>
      </c>
      <c r="M84" s="15">
        <v>450000</v>
      </c>
      <c r="N84" s="15">
        <v>450000</v>
      </c>
      <c r="O84" s="15">
        <v>500000</v>
      </c>
      <c r="P84" s="15">
        <v>500000</v>
      </c>
      <c r="Q84" s="15">
        <f t="shared" si="4"/>
        <v>6400000</v>
      </c>
    </row>
    <row r="85" spans="1:17" x14ac:dyDescent="0.25">
      <c r="A85" s="27">
        <v>18</v>
      </c>
      <c r="B85" s="73" t="s">
        <v>276</v>
      </c>
      <c r="C85" s="15">
        <v>450000</v>
      </c>
      <c r="D85" s="15">
        <v>450000</v>
      </c>
      <c r="E85" s="15">
        <v>450000</v>
      </c>
      <c r="F85" s="15">
        <v>450000</v>
      </c>
      <c r="G85" s="15">
        <v>450000</v>
      </c>
      <c r="H85" s="15">
        <v>450000</v>
      </c>
      <c r="I85" s="15">
        <v>450000</v>
      </c>
      <c r="J85" s="15">
        <v>450000</v>
      </c>
      <c r="K85" s="15">
        <v>450000</v>
      </c>
      <c r="L85" s="15">
        <v>450000</v>
      </c>
      <c r="M85" s="15">
        <v>450000</v>
      </c>
      <c r="N85" s="15">
        <v>450000</v>
      </c>
      <c r="O85" s="15">
        <v>500000</v>
      </c>
      <c r="P85" s="15">
        <v>500000</v>
      </c>
      <c r="Q85" s="15">
        <f t="shared" si="4"/>
        <v>6400000</v>
      </c>
    </row>
    <row r="86" spans="1:17" x14ac:dyDescent="0.25">
      <c r="A86" s="27">
        <v>19</v>
      </c>
      <c r="B86" s="34" t="s">
        <v>277</v>
      </c>
      <c r="C86" s="15">
        <v>450000</v>
      </c>
      <c r="D86" s="15">
        <v>450000</v>
      </c>
      <c r="E86" s="15">
        <v>450000</v>
      </c>
      <c r="F86" s="15">
        <v>450000</v>
      </c>
      <c r="G86" s="15">
        <v>450000</v>
      </c>
      <c r="H86" s="15">
        <v>450000</v>
      </c>
      <c r="I86" s="15">
        <v>450000</v>
      </c>
      <c r="J86" s="15">
        <v>450000</v>
      </c>
      <c r="K86" s="15">
        <v>450000</v>
      </c>
      <c r="L86" s="15">
        <v>450000</v>
      </c>
      <c r="M86" s="15">
        <v>450000</v>
      </c>
      <c r="N86" s="15">
        <v>450000</v>
      </c>
      <c r="O86" s="15">
        <v>500000</v>
      </c>
      <c r="P86" s="15">
        <v>500000</v>
      </c>
      <c r="Q86" s="15">
        <f t="shared" si="4"/>
        <v>6400000</v>
      </c>
    </row>
    <row r="87" spans="1:17" x14ac:dyDescent="0.25">
      <c r="A87" s="27">
        <v>20</v>
      </c>
      <c r="B87" s="34" t="s">
        <v>278</v>
      </c>
      <c r="C87" s="15">
        <v>450000</v>
      </c>
      <c r="D87" s="15">
        <v>450000</v>
      </c>
      <c r="E87" s="15">
        <v>450000</v>
      </c>
      <c r="F87" s="15">
        <v>450000</v>
      </c>
      <c r="G87" s="15">
        <v>450000</v>
      </c>
      <c r="H87" s="15">
        <v>450000</v>
      </c>
      <c r="I87" s="15">
        <v>450000</v>
      </c>
      <c r="J87" s="15">
        <v>450000</v>
      </c>
      <c r="K87" s="15">
        <v>450000</v>
      </c>
      <c r="L87" s="15">
        <v>450000</v>
      </c>
      <c r="M87" s="15">
        <v>450000</v>
      </c>
      <c r="N87" s="15">
        <v>450000</v>
      </c>
      <c r="O87" s="15">
        <v>500000</v>
      </c>
      <c r="P87" s="15">
        <v>500000</v>
      </c>
      <c r="Q87" s="15">
        <f t="shared" si="4"/>
        <v>6400000</v>
      </c>
    </row>
    <row r="88" spans="1:17" x14ac:dyDescent="0.25">
      <c r="A88" s="27">
        <v>21</v>
      </c>
      <c r="B88" s="34" t="s">
        <v>279</v>
      </c>
      <c r="C88" s="15">
        <v>450000</v>
      </c>
      <c r="D88" s="15">
        <v>450000</v>
      </c>
      <c r="E88" s="15">
        <v>450000</v>
      </c>
      <c r="F88" s="15">
        <v>450000</v>
      </c>
      <c r="G88" s="15">
        <v>450000</v>
      </c>
      <c r="H88" s="15">
        <v>450000</v>
      </c>
      <c r="I88" s="15">
        <v>450000</v>
      </c>
      <c r="J88" s="15">
        <v>450000</v>
      </c>
      <c r="K88" s="15">
        <v>450000</v>
      </c>
      <c r="L88" s="15">
        <v>450000</v>
      </c>
      <c r="M88" s="15">
        <v>450000</v>
      </c>
      <c r="N88" s="15">
        <v>450000</v>
      </c>
      <c r="O88" s="15">
        <v>500000</v>
      </c>
      <c r="P88" s="15">
        <v>500000</v>
      </c>
      <c r="Q88" s="15">
        <f t="shared" si="4"/>
        <v>6400000</v>
      </c>
    </row>
    <row r="89" spans="1:17" x14ac:dyDescent="0.25">
      <c r="A89" s="27">
        <v>22</v>
      </c>
      <c r="B89" s="34" t="s">
        <v>280</v>
      </c>
      <c r="C89" s="15">
        <v>450000</v>
      </c>
      <c r="D89" s="15">
        <v>450000</v>
      </c>
      <c r="E89" s="15">
        <v>450000</v>
      </c>
      <c r="F89" s="15">
        <v>450000</v>
      </c>
      <c r="G89" s="15">
        <v>450000</v>
      </c>
      <c r="H89" s="15">
        <v>450000</v>
      </c>
      <c r="I89" s="15">
        <v>450000</v>
      </c>
      <c r="J89" s="15">
        <v>450000</v>
      </c>
      <c r="K89" s="15">
        <v>450000</v>
      </c>
      <c r="L89" s="15">
        <v>450000</v>
      </c>
      <c r="M89" s="15">
        <v>450000</v>
      </c>
      <c r="N89" s="15">
        <v>450000</v>
      </c>
      <c r="O89" s="15">
        <v>500000</v>
      </c>
      <c r="P89" s="15">
        <v>500000</v>
      </c>
      <c r="Q89" s="15">
        <f t="shared" si="4"/>
        <v>6400000</v>
      </c>
    </row>
    <row r="90" spans="1:17" x14ac:dyDescent="0.25">
      <c r="A90" s="27">
        <v>23</v>
      </c>
      <c r="B90" s="34" t="s">
        <v>281</v>
      </c>
      <c r="C90" s="15">
        <v>450000</v>
      </c>
      <c r="D90" s="15">
        <v>450000</v>
      </c>
      <c r="E90" s="15">
        <v>450000</v>
      </c>
      <c r="F90" s="15">
        <v>450000</v>
      </c>
      <c r="G90" s="15">
        <v>450000</v>
      </c>
      <c r="H90" s="15">
        <v>450000</v>
      </c>
      <c r="I90" s="15">
        <v>450000</v>
      </c>
      <c r="J90" s="15">
        <v>450000</v>
      </c>
      <c r="K90" s="15">
        <v>450000</v>
      </c>
      <c r="L90" s="15">
        <v>450000</v>
      </c>
      <c r="M90" s="15">
        <v>450000</v>
      </c>
      <c r="N90" s="15">
        <v>450000</v>
      </c>
      <c r="O90" s="15">
        <v>500000</v>
      </c>
      <c r="P90" s="15">
        <v>500000</v>
      </c>
      <c r="Q90" s="15">
        <f t="shared" si="4"/>
        <v>6400000</v>
      </c>
    </row>
    <row r="91" spans="1:17" s="21" customFormat="1" x14ac:dyDescent="0.25">
      <c r="A91" s="33">
        <v>24</v>
      </c>
      <c r="B91" s="41" t="s">
        <v>282</v>
      </c>
      <c r="C91" s="21">
        <v>225000</v>
      </c>
      <c r="D91" s="21">
        <v>225000</v>
      </c>
      <c r="E91" s="21">
        <v>225000</v>
      </c>
      <c r="F91" s="21">
        <v>225000</v>
      </c>
      <c r="G91" s="21">
        <v>225000</v>
      </c>
      <c r="H91" s="21">
        <v>225000</v>
      </c>
      <c r="I91" s="21">
        <v>225000</v>
      </c>
      <c r="J91" s="21">
        <v>225000</v>
      </c>
      <c r="K91" s="21">
        <v>225000</v>
      </c>
      <c r="L91" s="21">
        <v>225000</v>
      </c>
      <c r="M91" s="21">
        <v>225000</v>
      </c>
      <c r="N91" s="21">
        <v>225000</v>
      </c>
      <c r="O91" s="21">
        <v>250000</v>
      </c>
      <c r="P91" s="21">
        <v>250000</v>
      </c>
      <c r="Q91" s="21">
        <f t="shared" si="4"/>
        <v>3200000</v>
      </c>
    </row>
    <row r="92" spans="1:17" x14ac:dyDescent="0.25">
      <c r="A92" s="27">
        <v>25</v>
      </c>
      <c r="B92" s="34" t="s">
        <v>283</v>
      </c>
      <c r="C92" s="15">
        <v>450000</v>
      </c>
      <c r="D92" s="15">
        <v>450000</v>
      </c>
      <c r="E92" s="15">
        <v>450000</v>
      </c>
      <c r="F92" s="15">
        <v>450000</v>
      </c>
      <c r="G92" s="15">
        <v>450000</v>
      </c>
      <c r="H92" s="15">
        <v>450000</v>
      </c>
      <c r="I92" s="15">
        <v>450000</v>
      </c>
      <c r="J92" s="15">
        <v>450000</v>
      </c>
      <c r="K92" s="15">
        <v>450000</v>
      </c>
      <c r="L92" s="15">
        <v>450000</v>
      </c>
      <c r="M92" s="15">
        <v>450000</v>
      </c>
      <c r="N92" s="15">
        <v>450000</v>
      </c>
      <c r="O92" s="15">
        <v>500000</v>
      </c>
      <c r="P92" s="15">
        <v>500000</v>
      </c>
      <c r="Q92" s="15">
        <f t="shared" si="4"/>
        <v>6400000</v>
      </c>
    </row>
    <row r="93" spans="1:17" s="24" customFormat="1" x14ac:dyDescent="0.25">
      <c r="A93" s="29">
        <v>26</v>
      </c>
      <c r="B93" s="40" t="s">
        <v>284</v>
      </c>
      <c r="C93" s="24">
        <v>225000</v>
      </c>
      <c r="D93" s="24">
        <v>225000</v>
      </c>
      <c r="E93" s="24">
        <v>225000</v>
      </c>
      <c r="F93" s="24">
        <v>225000</v>
      </c>
      <c r="G93" s="24">
        <v>225000</v>
      </c>
      <c r="H93" s="24">
        <v>225000</v>
      </c>
      <c r="I93" s="24">
        <v>225000</v>
      </c>
      <c r="J93" s="24">
        <v>225000</v>
      </c>
      <c r="K93" s="24">
        <v>225000</v>
      </c>
      <c r="L93" s="24">
        <v>225000</v>
      </c>
      <c r="M93" s="24">
        <v>225000</v>
      </c>
      <c r="N93" s="24">
        <v>225000</v>
      </c>
      <c r="O93" s="24">
        <v>500000</v>
      </c>
      <c r="P93" s="24">
        <v>500000</v>
      </c>
      <c r="Q93" s="24">
        <v>225000</v>
      </c>
    </row>
    <row r="94" spans="1:17" x14ac:dyDescent="0.25">
      <c r="A94" s="27">
        <v>27</v>
      </c>
      <c r="B94" s="34" t="s">
        <v>285</v>
      </c>
      <c r="C94" s="15">
        <v>450000</v>
      </c>
      <c r="D94" s="15">
        <v>450000</v>
      </c>
      <c r="E94" s="15">
        <v>450000</v>
      </c>
      <c r="F94" s="15">
        <v>450000</v>
      </c>
      <c r="G94" s="15">
        <v>450000</v>
      </c>
      <c r="H94" s="15">
        <v>450000</v>
      </c>
      <c r="I94" s="15">
        <v>450000</v>
      </c>
      <c r="J94" s="15">
        <v>450000</v>
      </c>
      <c r="K94" s="15">
        <v>450000</v>
      </c>
      <c r="L94" s="15">
        <v>450000</v>
      </c>
      <c r="M94" s="15">
        <v>450000</v>
      </c>
      <c r="N94" s="15">
        <v>450000</v>
      </c>
      <c r="O94" s="15">
        <v>500000</v>
      </c>
      <c r="P94" s="15">
        <v>500000</v>
      </c>
      <c r="Q94" s="15">
        <f t="shared" si="4"/>
        <v>6400000</v>
      </c>
    </row>
    <row r="95" spans="1:17" x14ac:dyDescent="0.25">
      <c r="A95" s="27">
        <v>28</v>
      </c>
      <c r="B95" s="34" t="s">
        <v>286</v>
      </c>
      <c r="C95" s="15">
        <v>450000</v>
      </c>
      <c r="D95" s="15">
        <v>450000</v>
      </c>
      <c r="E95" s="15">
        <v>450000</v>
      </c>
      <c r="F95" s="15">
        <v>450000</v>
      </c>
      <c r="G95" s="15">
        <v>450000</v>
      </c>
      <c r="H95" s="15">
        <v>450000</v>
      </c>
      <c r="I95" s="15">
        <v>450000</v>
      </c>
      <c r="J95" s="15">
        <v>450000</v>
      </c>
      <c r="K95" s="15">
        <v>450000</v>
      </c>
      <c r="L95" s="15">
        <v>450000</v>
      </c>
      <c r="M95" s="15">
        <v>450000</v>
      </c>
      <c r="N95" s="15">
        <v>450000</v>
      </c>
      <c r="O95" s="15">
        <v>500000</v>
      </c>
      <c r="P95" s="15">
        <v>500000</v>
      </c>
      <c r="Q95" s="15">
        <f t="shared" si="4"/>
        <v>6400000</v>
      </c>
    </row>
    <row r="96" spans="1:17" x14ac:dyDescent="0.25">
      <c r="A96" s="27">
        <v>29</v>
      </c>
      <c r="B96" s="34" t="s">
        <v>287</v>
      </c>
      <c r="C96" s="15">
        <v>450000</v>
      </c>
      <c r="D96" s="15">
        <v>450000</v>
      </c>
      <c r="E96" s="15">
        <v>450000</v>
      </c>
      <c r="F96" s="15">
        <v>450000</v>
      </c>
      <c r="G96" s="15">
        <v>450000</v>
      </c>
      <c r="H96" s="15">
        <v>450000</v>
      </c>
      <c r="I96" s="15">
        <v>450000</v>
      </c>
      <c r="J96" s="15">
        <v>450000</v>
      </c>
      <c r="K96" s="15">
        <v>450000</v>
      </c>
      <c r="L96" s="15">
        <v>450000</v>
      </c>
      <c r="M96" s="15">
        <v>450000</v>
      </c>
      <c r="N96" s="15">
        <v>450000</v>
      </c>
      <c r="O96" s="15">
        <v>500000</v>
      </c>
      <c r="P96" s="15">
        <v>500000</v>
      </c>
      <c r="Q96" s="15">
        <f t="shared" si="4"/>
        <v>6400000</v>
      </c>
    </row>
    <row r="97" spans="1:17" x14ac:dyDescent="0.25">
      <c r="A97" s="27">
        <v>30</v>
      </c>
      <c r="B97" s="34" t="s">
        <v>288</v>
      </c>
      <c r="C97" s="15">
        <v>450000</v>
      </c>
      <c r="D97" s="15">
        <v>450000</v>
      </c>
      <c r="E97" s="15">
        <v>450000</v>
      </c>
      <c r="F97" s="15">
        <v>450000</v>
      </c>
      <c r="G97" s="15">
        <v>450000</v>
      </c>
      <c r="H97" s="15">
        <v>450000</v>
      </c>
      <c r="I97" s="15">
        <v>450000</v>
      </c>
      <c r="J97" s="15">
        <v>450000</v>
      </c>
      <c r="K97" s="15">
        <v>450000</v>
      </c>
      <c r="L97" s="15">
        <v>450000</v>
      </c>
      <c r="M97" s="15">
        <v>450000</v>
      </c>
      <c r="N97" s="15">
        <v>450000</v>
      </c>
      <c r="O97" s="15">
        <v>500000</v>
      </c>
      <c r="P97" s="15">
        <v>500000</v>
      </c>
      <c r="Q97" s="15">
        <f t="shared" si="4"/>
        <v>6400000</v>
      </c>
    </row>
    <row r="98" spans="1:17" s="7" customFormat="1" x14ac:dyDescent="0.25">
      <c r="A98" s="42">
        <v>31</v>
      </c>
      <c r="B98" s="43" t="s">
        <v>289</v>
      </c>
      <c r="C98" s="7">
        <v>485000</v>
      </c>
      <c r="D98" s="7">
        <v>485000</v>
      </c>
      <c r="E98" s="7">
        <v>485000</v>
      </c>
      <c r="F98" s="7">
        <v>485000</v>
      </c>
      <c r="G98" s="7">
        <v>485000</v>
      </c>
      <c r="H98" s="7">
        <v>485000</v>
      </c>
      <c r="I98" s="7">
        <v>485000</v>
      </c>
      <c r="J98" s="7">
        <v>485000</v>
      </c>
      <c r="K98" s="7">
        <v>485000</v>
      </c>
      <c r="L98" s="7">
        <v>485000</v>
      </c>
      <c r="M98" s="7">
        <v>485000</v>
      </c>
      <c r="N98" s="7">
        <v>485000</v>
      </c>
      <c r="O98" s="7">
        <v>500000</v>
      </c>
      <c r="P98" s="7">
        <v>500000</v>
      </c>
      <c r="Q98" s="7">
        <f t="shared" si="4"/>
        <v>6820000</v>
      </c>
    </row>
    <row r="99" spans="1:17" x14ac:dyDescent="0.25">
      <c r="C99" s="15">
        <f t="shared" ref="C99:Q99" si="5">SUM(C68:C98)</f>
        <v>13085000</v>
      </c>
      <c r="D99" s="15">
        <f t="shared" si="5"/>
        <v>13085000</v>
      </c>
      <c r="E99" s="15">
        <f t="shared" si="5"/>
        <v>13085000</v>
      </c>
      <c r="F99" s="15">
        <f t="shared" si="5"/>
        <v>13085000</v>
      </c>
      <c r="G99" s="15">
        <f t="shared" si="5"/>
        <v>13085000</v>
      </c>
      <c r="H99" s="15">
        <f t="shared" si="5"/>
        <v>13085000</v>
      </c>
      <c r="I99" s="15">
        <f t="shared" si="5"/>
        <v>13085000</v>
      </c>
      <c r="J99" s="15">
        <f t="shared" si="5"/>
        <v>13085000</v>
      </c>
      <c r="K99" s="15">
        <f t="shared" si="5"/>
        <v>13085000</v>
      </c>
      <c r="L99" s="15">
        <f t="shared" si="5"/>
        <v>13085000</v>
      </c>
      <c r="M99" s="15">
        <f t="shared" si="5"/>
        <v>13085000</v>
      </c>
      <c r="N99" s="15">
        <f t="shared" si="5"/>
        <v>13085000</v>
      </c>
      <c r="O99" s="15">
        <f t="shared" si="5"/>
        <v>14750000</v>
      </c>
      <c r="P99" s="15">
        <f t="shared" si="5"/>
        <v>14750000</v>
      </c>
      <c r="Q99" s="15">
        <f t="shared" si="5"/>
        <v>183045000</v>
      </c>
    </row>
    <row r="101" spans="1:17" x14ac:dyDescent="0.25">
      <c r="C101" s="16">
        <v>1</v>
      </c>
      <c r="D101" s="16">
        <v>2</v>
      </c>
      <c r="E101" s="16">
        <v>3</v>
      </c>
      <c r="F101" s="16">
        <v>4</v>
      </c>
      <c r="G101" s="16">
        <v>5</v>
      </c>
      <c r="H101" s="16">
        <v>6</v>
      </c>
      <c r="I101" s="16">
        <v>7</v>
      </c>
      <c r="J101" s="16">
        <v>8</v>
      </c>
      <c r="K101" s="16">
        <v>9</v>
      </c>
      <c r="L101" s="16">
        <v>10</v>
      </c>
      <c r="M101" s="16">
        <v>11</v>
      </c>
      <c r="N101" s="16">
        <v>12</v>
      </c>
      <c r="O101" s="15" t="s">
        <v>23</v>
      </c>
      <c r="P101" s="15" t="s">
        <v>24</v>
      </c>
    </row>
    <row r="102" spans="1:17" x14ac:dyDescent="0.25">
      <c r="A102" s="27">
        <v>1</v>
      </c>
      <c r="B102" s="34" t="s">
        <v>292</v>
      </c>
      <c r="C102" s="15">
        <v>450000</v>
      </c>
      <c r="D102" s="15">
        <v>450000</v>
      </c>
      <c r="E102" s="15">
        <v>450000</v>
      </c>
      <c r="F102" s="15">
        <v>450000</v>
      </c>
      <c r="G102" s="15">
        <v>450000</v>
      </c>
      <c r="H102" s="15">
        <v>450000</v>
      </c>
      <c r="I102" s="15">
        <v>450000</v>
      </c>
      <c r="J102" s="15">
        <v>450000</v>
      </c>
      <c r="K102" s="15">
        <v>450000</v>
      </c>
      <c r="L102" s="15">
        <v>450000</v>
      </c>
      <c r="M102" s="15">
        <v>450000</v>
      </c>
      <c r="N102" s="15">
        <v>450000</v>
      </c>
      <c r="O102" s="15">
        <v>500000</v>
      </c>
      <c r="P102" s="15">
        <v>500000</v>
      </c>
      <c r="Q102" s="15">
        <f>SUM(C102:P102)</f>
        <v>6400000</v>
      </c>
    </row>
    <row r="103" spans="1:17" x14ac:dyDescent="0.25">
      <c r="A103" s="27">
        <v>2</v>
      </c>
      <c r="B103" s="34" t="s">
        <v>293</v>
      </c>
      <c r="C103" s="15">
        <v>450000</v>
      </c>
      <c r="D103" s="15">
        <v>450000</v>
      </c>
      <c r="E103" s="15">
        <v>450000</v>
      </c>
      <c r="F103" s="15">
        <v>450000</v>
      </c>
      <c r="G103" s="15">
        <v>450000</v>
      </c>
      <c r="H103" s="15">
        <v>450000</v>
      </c>
      <c r="I103" s="15">
        <v>450000</v>
      </c>
      <c r="J103" s="15">
        <v>450000</v>
      </c>
      <c r="K103" s="15">
        <v>450000</v>
      </c>
      <c r="L103" s="15">
        <v>450000</v>
      </c>
      <c r="M103" s="15">
        <v>450000</v>
      </c>
      <c r="N103" s="15">
        <v>450000</v>
      </c>
      <c r="O103" s="15">
        <v>500000</v>
      </c>
      <c r="P103" s="15">
        <v>500000</v>
      </c>
      <c r="Q103" s="15">
        <f t="shared" ref="Q103:Q131" si="6">SUM(C103:P103)</f>
        <v>6400000</v>
      </c>
    </row>
    <row r="104" spans="1:17" x14ac:dyDescent="0.25">
      <c r="A104" s="27">
        <v>3</v>
      </c>
      <c r="B104" s="34" t="s">
        <v>294</v>
      </c>
      <c r="C104" s="15">
        <v>450000</v>
      </c>
      <c r="D104" s="15">
        <v>450000</v>
      </c>
      <c r="E104" s="15">
        <v>450000</v>
      </c>
      <c r="F104" s="15">
        <v>450000</v>
      </c>
      <c r="G104" s="15">
        <v>450000</v>
      </c>
      <c r="H104" s="15">
        <v>450000</v>
      </c>
      <c r="I104" s="15">
        <v>450000</v>
      </c>
      <c r="J104" s="15">
        <v>450000</v>
      </c>
      <c r="K104" s="15">
        <v>450000</v>
      </c>
      <c r="L104" s="15">
        <v>450000</v>
      </c>
      <c r="M104" s="15">
        <v>450000</v>
      </c>
      <c r="N104" s="15">
        <v>450000</v>
      </c>
      <c r="O104" s="15">
        <v>500000</v>
      </c>
      <c r="P104" s="15">
        <v>500000</v>
      </c>
      <c r="Q104" s="15">
        <f t="shared" si="6"/>
        <v>6400000</v>
      </c>
    </row>
    <row r="105" spans="1:17" x14ac:dyDescent="0.25">
      <c r="A105" s="27">
        <v>4</v>
      </c>
      <c r="B105" s="34" t="s">
        <v>295</v>
      </c>
      <c r="C105" s="15">
        <v>450000</v>
      </c>
      <c r="D105" s="15">
        <v>450000</v>
      </c>
      <c r="E105" s="15">
        <v>450000</v>
      </c>
      <c r="F105" s="15">
        <v>450000</v>
      </c>
      <c r="G105" s="15">
        <v>450000</v>
      </c>
      <c r="H105" s="15">
        <v>450000</v>
      </c>
      <c r="I105" s="15">
        <v>450000</v>
      </c>
      <c r="J105" s="15">
        <v>450000</v>
      </c>
      <c r="K105" s="15">
        <v>450000</v>
      </c>
      <c r="L105" s="15">
        <v>450000</v>
      </c>
      <c r="M105" s="15">
        <v>450000</v>
      </c>
      <c r="N105" s="15">
        <v>450000</v>
      </c>
      <c r="O105" s="15">
        <v>500000</v>
      </c>
      <c r="P105" s="15">
        <v>500000</v>
      </c>
      <c r="Q105" s="15">
        <f t="shared" si="6"/>
        <v>6400000</v>
      </c>
    </row>
    <row r="106" spans="1:17" x14ac:dyDescent="0.25">
      <c r="A106" s="27">
        <v>5</v>
      </c>
      <c r="B106" s="34" t="s">
        <v>296</v>
      </c>
      <c r="C106" s="15">
        <v>450000</v>
      </c>
      <c r="D106" s="15">
        <v>450000</v>
      </c>
      <c r="E106" s="15">
        <v>450000</v>
      </c>
      <c r="F106" s="15">
        <v>450000</v>
      </c>
      <c r="G106" s="15">
        <v>450000</v>
      </c>
      <c r="H106" s="15">
        <v>450000</v>
      </c>
      <c r="I106" s="15">
        <v>450000</v>
      </c>
      <c r="J106" s="15">
        <v>450000</v>
      </c>
      <c r="K106" s="15">
        <v>450000</v>
      </c>
      <c r="L106" s="15">
        <v>450000</v>
      </c>
      <c r="M106" s="15">
        <v>450000</v>
      </c>
      <c r="N106" s="15">
        <v>450000</v>
      </c>
      <c r="O106" s="15">
        <v>500000</v>
      </c>
      <c r="P106" s="15">
        <v>500000</v>
      </c>
      <c r="Q106" s="15">
        <f t="shared" si="6"/>
        <v>6400000</v>
      </c>
    </row>
    <row r="107" spans="1:17" x14ac:dyDescent="0.25">
      <c r="A107" s="27">
        <v>6</v>
      </c>
      <c r="B107" s="34" t="s">
        <v>297</v>
      </c>
      <c r="C107" s="15">
        <v>450000</v>
      </c>
      <c r="D107" s="15">
        <v>450000</v>
      </c>
      <c r="E107" s="15">
        <v>450000</v>
      </c>
      <c r="F107" s="15">
        <v>450000</v>
      </c>
      <c r="G107" s="15">
        <v>450000</v>
      </c>
      <c r="H107" s="15">
        <v>450000</v>
      </c>
      <c r="I107" s="15">
        <v>450000</v>
      </c>
      <c r="J107" s="15">
        <v>450000</v>
      </c>
      <c r="K107" s="15">
        <v>450000</v>
      </c>
      <c r="L107" s="15">
        <v>450000</v>
      </c>
      <c r="M107" s="15">
        <v>450000</v>
      </c>
      <c r="N107" s="15">
        <v>450000</v>
      </c>
      <c r="O107" s="15">
        <v>500000</v>
      </c>
      <c r="P107" s="15">
        <v>500000</v>
      </c>
      <c r="Q107" s="15">
        <f t="shared" si="6"/>
        <v>6400000</v>
      </c>
    </row>
    <row r="108" spans="1:17" x14ac:dyDescent="0.25">
      <c r="A108" s="27">
        <v>7</v>
      </c>
      <c r="B108" s="34" t="s">
        <v>298</v>
      </c>
      <c r="C108" s="15">
        <v>450000</v>
      </c>
      <c r="D108" s="15">
        <v>450000</v>
      </c>
      <c r="E108" s="15">
        <v>450000</v>
      </c>
      <c r="F108" s="15">
        <v>450000</v>
      </c>
      <c r="G108" s="15">
        <v>450000</v>
      </c>
      <c r="H108" s="15">
        <v>450000</v>
      </c>
      <c r="I108" s="15">
        <v>450000</v>
      </c>
      <c r="J108" s="15">
        <v>450000</v>
      </c>
      <c r="K108" s="15">
        <v>450000</v>
      </c>
      <c r="L108" s="15">
        <v>450000</v>
      </c>
      <c r="M108" s="15">
        <v>450000</v>
      </c>
      <c r="N108" s="15">
        <v>450000</v>
      </c>
      <c r="O108" s="15">
        <v>500000</v>
      </c>
      <c r="P108" s="15">
        <v>500000</v>
      </c>
      <c r="Q108" s="15">
        <f t="shared" si="6"/>
        <v>6400000</v>
      </c>
    </row>
    <row r="109" spans="1:17" x14ac:dyDescent="0.25">
      <c r="A109" s="27">
        <v>8</v>
      </c>
      <c r="B109" s="34" t="s">
        <v>299</v>
      </c>
      <c r="C109" s="15">
        <v>450000</v>
      </c>
      <c r="D109" s="15">
        <v>450000</v>
      </c>
      <c r="E109" s="15">
        <v>450000</v>
      </c>
      <c r="F109" s="15">
        <v>450000</v>
      </c>
      <c r="G109" s="15">
        <v>450000</v>
      </c>
      <c r="H109" s="15">
        <v>450000</v>
      </c>
      <c r="I109" s="15">
        <v>450000</v>
      </c>
      <c r="J109" s="15">
        <v>450000</v>
      </c>
      <c r="K109" s="15">
        <v>450000</v>
      </c>
      <c r="L109" s="15">
        <v>450000</v>
      </c>
      <c r="M109" s="15">
        <v>450000</v>
      </c>
      <c r="N109" s="15">
        <v>450000</v>
      </c>
      <c r="O109" s="15">
        <v>500000</v>
      </c>
      <c r="P109" s="15">
        <v>500000</v>
      </c>
      <c r="Q109" s="15">
        <f t="shared" si="6"/>
        <v>6400000</v>
      </c>
    </row>
    <row r="110" spans="1:17" x14ac:dyDescent="0.25">
      <c r="A110" s="27">
        <v>9</v>
      </c>
      <c r="B110" s="34" t="s">
        <v>300</v>
      </c>
      <c r="C110" s="15">
        <v>450000</v>
      </c>
      <c r="D110" s="15">
        <v>450000</v>
      </c>
      <c r="E110" s="15">
        <v>450000</v>
      </c>
      <c r="F110" s="15">
        <v>450000</v>
      </c>
      <c r="G110" s="15">
        <v>450000</v>
      </c>
      <c r="H110" s="15">
        <v>450000</v>
      </c>
      <c r="I110" s="15">
        <v>450000</v>
      </c>
      <c r="J110" s="15">
        <v>450000</v>
      </c>
      <c r="K110" s="15">
        <v>450000</v>
      </c>
      <c r="L110" s="15">
        <v>450000</v>
      </c>
      <c r="M110" s="15">
        <v>450000</v>
      </c>
      <c r="N110" s="15">
        <v>450000</v>
      </c>
      <c r="O110" s="15">
        <v>500000</v>
      </c>
      <c r="P110" s="15">
        <v>500000</v>
      </c>
      <c r="Q110" s="15">
        <f t="shared" si="6"/>
        <v>6400000</v>
      </c>
    </row>
    <row r="111" spans="1:17" x14ac:dyDescent="0.25">
      <c r="A111" s="27">
        <v>10</v>
      </c>
      <c r="B111" s="34" t="s">
        <v>301</v>
      </c>
      <c r="C111" s="15">
        <v>450000</v>
      </c>
      <c r="D111" s="15">
        <v>450000</v>
      </c>
      <c r="E111" s="15">
        <v>450000</v>
      </c>
      <c r="F111" s="15">
        <v>450000</v>
      </c>
      <c r="G111" s="15">
        <v>450000</v>
      </c>
      <c r="H111" s="15">
        <v>450000</v>
      </c>
      <c r="I111" s="15">
        <v>450000</v>
      </c>
      <c r="J111" s="15">
        <v>450000</v>
      </c>
      <c r="K111" s="15">
        <v>450000</v>
      </c>
      <c r="L111" s="15">
        <v>450000</v>
      </c>
      <c r="M111" s="15">
        <v>450000</v>
      </c>
      <c r="N111" s="15">
        <v>450000</v>
      </c>
      <c r="O111" s="15">
        <v>500000</v>
      </c>
      <c r="P111" s="15">
        <v>500000</v>
      </c>
      <c r="Q111" s="15">
        <f t="shared" si="6"/>
        <v>6400000</v>
      </c>
    </row>
    <row r="112" spans="1:17" x14ac:dyDescent="0.25">
      <c r="A112" s="27">
        <v>11</v>
      </c>
      <c r="B112" s="34" t="s">
        <v>302</v>
      </c>
      <c r="C112" s="15">
        <v>450000</v>
      </c>
      <c r="D112" s="15">
        <v>450000</v>
      </c>
      <c r="E112" s="15">
        <v>450000</v>
      </c>
      <c r="F112" s="15">
        <v>450000</v>
      </c>
      <c r="G112" s="15">
        <v>450000</v>
      </c>
      <c r="H112" s="15">
        <v>450000</v>
      </c>
      <c r="I112" s="15">
        <v>450000</v>
      </c>
      <c r="J112" s="15">
        <v>450000</v>
      </c>
      <c r="K112" s="15">
        <v>450000</v>
      </c>
      <c r="L112" s="15">
        <v>450000</v>
      </c>
      <c r="M112" s="15">
        <v>450000</v>
      </c>
      <c r="N112" s="15">
        <v>450000</v>
      </c>
      <c r="O112" s="15">
        <v>500000</v>
      </c>
      <c r="P112" s="15">
        <v>500000</v>
      </c>
      <c r="Q112" s="15">
        <f t="shared" si="6"/>
        <v>6400000</v>
      </c>
    </row>
    <row r="113" spans="1:17" x14ac:dyDescent="0.25">
      <c r="A113" s="27">
        <v>12</v>
      </c>
      <c r="B113" s="34" t="s">
        <v>303</v>
      </c>
      <c r="C113" s="15">
        <v>450000</v>
      </c>
      <c r="D113" s="15">
        <v>450000</v>
      </c>
      <c r="E113" s="15">
        <v>450000</v>
      </c>
      <c r="F113" s="15">
        <v>450000</v>
      </c>
      <c r="G113" s="15">
        <v>450000</v>
      </c>
      <c r="H113" s="15">
        <v>450000</v>
      </c>
      <c r="I113" s="15">
        <v>450000</v>
      </c>
      <c r="J113" s="15">
        <v>450000</v>
      </c>
      <c r="K113" s="15">
        <v>450000</v>
      </c>
      <c r="L113" s="15">
        <v>450000</v>
      </c>
      <c r="M113" s="15">
        <v>450000</v>
      </c>
      <c r="N113" s="15">
        <v>450000</v>
      </c>
      <c r="O113" s="15">
        <v>500000</v>
      </c>
      <c r="P113" s="15">
        <v>500000</v>
      </c>
      <c r="Q113" s="15">
        <f t="shared" si="6"/>
        <v>6400000</v>
      </c>
    </row>
    <row r="114" spans="1:17" x14ac:dyDescent="0.25">
      <c r="A114" s="27">
        <v>13</v>
      </c>
      <c r="B114" s="34" t="s">
        <v>304</v>
      </c>
      <c r="C114" s="15">
        <v>450000</v>
      </c>
      <c r="D114" s="15">
        <v>450000</v>
      </c>
      <c r="E114" s="15">
        <v>450000</v>
      </c>
      <c r="F114" s="15">
        <v>450000</v>
      </c>
      <c r="G114" s="15">
        <v>450000</v>
      </c>
      <c r="H114" s="15">
        <v>450000</v>
      </c>
      <c r="I114" s="15">
        <v>450000</v>
      </c>
      <c r="J114" s="15">
        <v>450000</v>
      </c>
      <c r="K114" s="15">
        <v>450000</v>
      </c>
      <c r="L114" s="15">
        <v>450000</v>
      </c>
      <c r="M114" s="15">
        <v>450000</v>
      </c>
      <c r="N114" s="15">
        <v>450000</v>
      </c>
      <c r="O114" s="15">
        <v>500000</v>
      </c>
      <c r="P114" s="15">
        <v>500000</v>
      </c>
      <c r="Q114" s="15">
        <f t="shared" si="6"/>
        <v>6400000</v>
      </c>
    </row>
    <row r="115" spans="1:17" s="12" customFormat="1" x14ac:dyDescent="0.25">
      <c r="A115" s="28">
        <v>14</v>
      </c>
      <c r="B115" s="35" t="s">
        <v>305</v>
      </c>
      <c r="C115" s="12">
        <v>225000</v>
      </c>
      <c r="D115" s="12">
        <v>225000</v>
      </c>
      <c r="E115" s="12">
        <v>225000</v>
      </c>
      <c r="F115" s="12">
        <v>225000</v>
      </c>
      <c r="G115" s="12">
        <v>225000</v>
      </c>
      <c r="H115" s="12">
        <v>225000</v>
      </c>
      <c r="I115" s="12">
        <v>225000</v>
      </c>
      <c r="J115" s="12">
        <v>225000</v>
      </c>
      <c r="K115" s="12">
        <v>225000</v>
      </c>
      <c r="L115" s="12">
        <v>225000</v>
      </c>
      <c r="M115" s="12">
        <v>225000</v>
      </c>
      <c r="N115" s="12">
        <v>225000</v>
      </c>
      <c r="O115" s="12">
        <v>250000</v>
      </c>
      <c r="P115" s="12">
        <v>250000</v>
      </c>
      <c r="Q115" s="12">
        <f t="shared" si="6"/>
        <v>3200000</v>
      </c>
    </row>
    <row r="116" spans="1:17" x14ac:dyDescent="0.25">
      <c r="A116" s="27">
        <v>15</v>
      </c>
      <c r="B116" s="34" t="s">
        <v>306</v>
      </c>
      <c r="C116" s="15">
        <v>450000</v>
      </c>
      <c r="D116" s="15">
        <v>450000</v>
      </c>
      <c r="E116" s="15">
        <v>450000</v>
      </c>
      <c r="F116" s="15">
        <v>450000</v>
      </c>
      <c r="G116" s="15">
        <v>450000</v>
      </c>
      <c r="H116" s="15">
        <v>450000</v>
      </c>
      <c r="I116" s="15">
        <v>450000</v>
      </c>
      <c r="J116" s="15">
        <v>450000</v>
      </c>
      <c r="K116" s="15">
        <v>450000</v>
      </c>
      <c r="L116" s="15">
        <v>450000</v>
      </c>
      <c r="M116" s="15">
        <v>450000</v>
      </c>
      <c r="N116" s="15">
        <v>450000</v>
      </c>
      <c r="O116" s="15">
        <v>500000</v>
      </c>
      <c r="P116" s="15">
        <v>500000</v>
      </c>
      <c r="Q116" s="15">
        <f t="shared" si="6"/>
        <v>6400000</v>
      </c>
    </row>
    <row r="117" spans="1:17" x14ac:dyDescent="0.25">
      <c r="A117" s="27">
        <v>16</v>
      </c>
      <c r="B117" s="34" t="s">
        <v>307</v>
      </c>
      <c r="C117" s="15">
        <v>450000</v>
      </c>
      <c r="D117" s="15">
        <v>450000</v>
      </c>
      <c r="E117" s="15">
        <v>450000</v>
      </c>
      <c r="F117" s="15">
        <v>450000</v>
      </c>
      <c r="G117" s="15">
        <v>450000</v>
      </c>
      <c r="H117" s="15">
        <v>450000</v>
      </c>
      <c r="I117" s="15">
        <v>450000</v>
      </c>
      <c r="J117" s="15">
        <v>450000</v>
      </c>
      <c r="K117" s="15">
        <v>450000</v>
      </c>
      <c r="L117" s="15">
        <v>450000</v>
      </c>
      <c r="M117" s="15">
        <v>450000</v>
      </c>
      <c r="N117" s="15">
        <v>450000</v>
      </c>
      <c r="O117" s="15">
        <v>500000</v>
      </c>
      <c r="P117" s="15">
        <v>500000</v>
      </c>
      <c r="Q117" s="15">
        <f t="shared" si="6"/>
        <v>6400000</v>
      </c>
    </row>
    <row r="118" spans="1:17" x14ac:dyDescent="0.25">
      <c r="A118" s="27">
        <v>17</v>
      </c>
      <c r="B118" s="34" t="s">
        <v>308</v>
      </c>
      <c r="C118" s="15">
        <v>450000</v>
      </c>
      <c r="D118" s="15">
        <v>450000</v>
      </c>
      <c r="E118" s="15">
        <v>450000</v>
      </c>
      <c r="F118" s="15">
        <v>450000</v>
      </c>
      <c r="G118" s="15">
        <v>450000</v>
      </c>
      <c r="H118" s="15">
        <v>450000</v>
      </c>
      <c r="I118" s="15">
        <v>450000</v>
      </c>
      <c r="J118" s="15">
        <v>450000</v>
      </c>
      <c r="K118" s="15">
        <v>450000</v>
      </c>
      <c r="L118" s="15">
        <v>450000</v>
      </c>
      <c r="M118" s="15">
        <v>450000</v>
      </c>
      <c r="N118" s="15">
        <v>450000</v>
      </c>
      <c r="O118" s="15">
        <v>500000</v>
      </c>
      <c r="P118" s="15">
        <v>500000</v>
      </c>
      <c r="Q118" s="15">
        <f t="shared" si="6"/>
        <v>6400000</v>
      </c>
    </row>
    <row r="119" spans="1:17" x14ac:dyDescent="0.25">
      <c r="A119" s="27">
        <v>18</v>
      </c>
      <c r="B119" s="34" t="s">
        <v>309</v>
      </c>
      <c r="C119" s="15">
        <v>450000</v>
      </c>
      <c r="D119" s="15">
        <v>450000</v>
      </c>
      <c r="E119" s="15">
        <v>450000</v>
      </c>
      <c r="F119" s="15">
        <v>450000</v>
      </c>
      <c r="G119" s="15">
        <v>450000</v>
      </c>
      <c r="H119" s="15">
        <v>450000</v>
      </c>
      <c r="I119" s="15">
        <v>450000</v>
      </c>
      <c r="J119" s="15">
        <v>450000</v>
      </c>
      <c r="K119" s="15">
        <v>450000</v>
      </c>
      <c r="L119" s="15">
        <v>450000</v>
      </c>
      <c r="M119" s="15">
        <v>450000</v>
      </c>
      <c r="N119" s="15">
        <v>450000</v>
      </c>
      <c r="O119" s="15">
        <v>500000</v>
      </c>
      <c r="P119" s="15">
        <v>500000</v>
      </c>
      <c r="Q119" s="15">
        <f t="shared" si="6"/>
        <v>6400000</v>
      </c>
    </row>
    <row r="120" spans="1:17" x14ac:dyDescent="0.25">
      <c r="A120" s="27">
        <v>19</v>
      </c>
      <c r="B120" s="34" t="s">
        <v>310</v>
      </c>
      <c r="C120" s="15">
        <v>450000</v>
      </c>
      <c r="D120" s="15">
        <v>450000</v>
      </c>
      <c r="E120" s="15">
        <v>450000</v>
      </c>
      <c r="F120" s="15">
        <v>450000</v>
      </c>
      <c r="G120" s="15">
        <v>450000</v>
      </c>
      <c r="H120" s="15">
        <v>450000</v>
      </c>
      <c r="I120" s="15">
        <v>450000</v>
      </c>
      <c r="J120" s="15">
        <v>450000</v>
      </c>
      <c r="K120" s="15">
        <v>450000</v>
      </c>
      <c r="L120" s="15">
        <v>450000</v>
      </c>
      <c r="M120" s="15">
        <v>450000</v>
      </c>
      <c r="N120" s="15">
        <v>450000</v>
      </c>
      <c r="O120" s="15">
        <v>500000</v>
      </c>
      <c r="P120" s="15">
        <v>500000</v>
      </c>
      <c r="Q120" s="15">
        <f t="shared" si="6"/>
        <v>6400000</v>
      </c>
    </row>
    <row r="121" spans="1:17" s="12" customFormat="1" x14ac:dyDescent="0.25">
      <c r="A121" s="28">
        <v>20</v>
      </c>
      <c r="B121" s="35" t="s">
        <v>311</v>
      </c>
      <c r="C121" s="12">
        <v>225000</v>
      </c>
      <c r="D121" s="12">
        <v>225000</v>
      </c>
      <c r="E121" s="12">
        <v>225000</v>
      </c>
      <c r="F121" s="12">
        <v>225000</v>
      </c>
      <c r="G121" s="12">
        <v>225000</v>
      </c>
      <c r="H121" s="12">
        <v>225000</v>
      </c>
      <c r="I121" s="12">
        <v>225000</v>
      </c>
      <c r="J121" s="12">
        <v>225000</v>
      </c>
      <c r="K121" s="12">
        <v>225000</v>
      </c>
      <c r="L121" s="12">
        <v>225000</v>
      </c>
      <c r="M121" s="12">
        <v>225000</v>
      </c>
      <c r="N121" s="12">
        <v>225000</v>
      </c>
      <c r="O121" s="12">
        <v>250000</v>
      </c>
      <c r="P121" s="12">
        <v>250000</v>
      </c>
      <c r="Q121" s="12">
        <f t="shared" si="6"/>
        <v>3200000</v>
      </c>
    </row>
    <row r="122" spans="1:17" x14ac:dyDescent="0.25">
      <c r="A122" s="27">
        <v>21</v>
      </c>
      <c r="B122" s="34" t="s">
        <v>312</v>
      </c>
      <c r="C122" s="15">
        <v>450000</v>
      </c>
      <c r="D122" s="15">
        <v>450000</v>
      </c>
      <c r="E122" s="15">
        <v>450000</v>
      </c>
      <c r="F122" s="15">
        <v>450000</v>
      </c>
      <c r="G122" s="15">
        <v>450000</v>
      </c>
      <c r="H122" s="15">
        <v>450000</v>
      </c>
      <c r="I122" s="15">
        <v>450000</v>
      </c>
      <c r="J122" s="15">
        <v>450000</v>
      </c>
      <c r="K122" s="15">
        <v>450000</v>
      </c>
      <c r="L122" s="15">
        <v>450000</v>
      </c>
      <c r="M122" s="15">
        <v>450000</v>
      </c>
      <c r="N122" s="15">
        <v>450000</v>
      </c>
      <c r="O122" s="15">
        <v>500000</v>
      </c>
      <c r="P122" s="15">
        <v>500000</v>
      </c>
      <c r="Q122" s="15">
        <f t="shared" si="6"/>
        <v>6400000</v>
      </c>
    </row>
    <row r="123" spans="1:17" x14ac:dyDescent="0.25">
      <c r="A123" s="27">
        <v>22</v>
      </c>
      <c r="B123" s="34" t="s">
        <v>313</v>
      </c>
      <c r="C123" s="15">
        <v>450000</v>
      </c>
      <c r="D123" s="15">
        <v>450000</v>
      </c>
      <c r="E123" s="15">
        <v>450000</v>
      </c>
      <c r="F123" s="15">
        <v>450000</v>
      </c>
      <c r="G123" s="15">
        <v>450000</v>
      </c>
      <c r="H123" s="15">
        <v>450000</v>
      </c>
      <c r="I123" s="15">
        <v>450000</v>
      </c>
      <c r="J123" s="15">
        <v>450000</v>
      </c>
      <c r="K123" s="15">
        <v>450000</v>
      </c>
      <c r="L123" s="15">
        <v>450000</v>
      </c>
      <c r="M123" s="15">
        <v>450000</v>
      </c>
      <c r="N123" s="15">
        <v>450000</v>
      </c>
      <c r="O123" s="15">
        <v>500000</v>
      </c>
      <c r="P123" s="15">
        <v>500000</v>
      </c>
      <c r="Q123" s="15">
        <f t="shared" si="6"/>
        <v>6400000</v>
      </c>
    </row>
    <row r="124" spans="1:17" x14ac:dyDescent="0.25">
      <c r="A124" s="27">
        <v>23</v>
      </c>
      <c r="B124" s="34" t="s">
        <v>314</v>
      </c>
      <c r="C124" s="15">
        <v>450000</v>
      </c>
      <c r="D124" s="15">
        <v>450000</v>
      </c>
      <c r="E124" s="15">
        <v>450000</v>
      </c>
      <c r="F124" s="15">
        <v>450000</v>
      </c>
      <c r="G124" s="15">
        <v>450000</v>
      </c>
      <c r="H124" s="15">
        <v>450000</v>
      </c>
      <c r="I124" s="15">
        <v>450000</v>
      </c>
      <c r="J124" s="15">
        <v>450000</v>
      </c>
      <c r="K124" s="15">
        <v>450000</v>
      </c>
      <c r="L124" s="15">
        <v>450000</v>
      </c>
      <c r="M124" s="15">
        <v>450000</v>
      </c>
      <c r="N124" s="15">
        <v>450000</v>
      </c>
      <c r="O124" s="15">
        <v>500000</v>
      </c>
      <c r="P124" s="15">
        <v>500000</v>
      </c>
      <c r="Q124" s="15">
        <f t="shared" si="6"/>
        <v>6400000</v>
      </c>
    </row>
    <row r="125" spans="1:17" x14ac:dyDescent="0.25">
      <c r="A125" s="27">
        <v>24</v>
      </c>
      <c r="B125" s="34" t="s">
        <v>315</v>
      </c>
      <c r="C125" s="15">
        <v>450000</v>
      </c>
      <c r="D125" s="15">
        <v>450000</v>
      </c>
      <c r="E125" s="15">
        <v>450000</v>
      </c>
      <c r="F125" s="15">
        <v>450000</v>
      </c>
      <c r="G125" s="15">
        <v>450000</v>
      </c>
      <c r="H125" s="15">
        <v>450000</v>
      </c>
      <c r="I125" s="15">
        <v>450000</v>
      </c>
      <c r="J125" s="15">
        <v>450000</v>
      </c>
      <c r="K125" s="15">
        <v>450000</v>
      </c>
      <c r="L125" s="15">
        <v>450000</v>
      </c>
      <c r="M125" s="15">
        <v>450000</v>
      </c>
      <c r="N125" s="15">
        <v>450000</v>
      </c>
      <c r="O125" s="15">
        <v>500000</v>
      </c>
      <c r="P125" s="15">
        <v>500000</v>
      </c>
      <c r="Q125" s="15">
        <f t="shared" si="6"/>
        <v>6400000</v>
      </c>
    </row>
    <row r="126" spans="1:17" x14ac:dyDescent="0.25">
      <c r="A126" s="27">
        <v>25</v>
      </c>
      <c r="B126" s="34" t="s">
        <v>316</v>
      </c>
      <c r="C126" s="15">
        <v>450000</v>
      </c>
      <c r="D126" s="15">
        <v>450000</v>
      </c>
      <c r="E126" s="15">
        <v>450000</v>
      </c>
      <c r="F126" s="15">
        <v>450000</v>
      </c>
      <c r="G126" s="15">
        <v>450000</v>
      </c>
      <c r="H126" s="15">
        <v>450000</v>
      </c>
      <c r="I126" s="15">
        <v>450000</v>
      </c>
      <c r="J126" s="15">
        <v>450000</v>
      </c>
      <c r="K126" s="15">
        <v>450000</v>
      </c>
      <c r="L126" s="15">
        <v>450000</v>
      </c>
      <c r="M126" s="15">
        <v>450000</v>
      </c>
      <c r="N126" s="15">
        <v>450000</v>
      </c>
      <c r="O126" s="15">
        <v>500000</v>
      </c>
      <c r="P126" s="15">
        <v>500000</v>
      </c>
      <c r="Q126" s="15">
        <f t="shared" si="6"/>
        <v>6400000</v>
      </c>
    </row>
    <row r="127" spans="1:17" x14ac:dyDescent="0.25">
      <c r="A127" s="27">
        <v>26</v>
      </c>
      <c r="B127" s="34" t="s">
        <v>317</v>
      </c>
      <c r="C127" s="15">
        <v>450000</v>
      </c>
      <c r="D127" s="15">
        <v>450000</v>
      </c>
      <c r="E127" s="15">
        <v>450000</v>
      </c>
      <c r="F127" s="15">
        <v>450000</v>
      </c>
      <c r="G127" s="15">
        <v>450000</v>
      </c>
      <c r="H127" s="15">
        <v>450000</v>
      </c>
      <c r="I127" s="15">
        <v>450000</v>
      </c>
      <c r="J127" s="15">
        <v>450000</v>
      </c>
      <c r="K127" s="15">
        <v>450000</v>
      </c>
      <c r="L127" s="15">
        <v>450000</v>
      </c>
      <c r="M127" s="15">
        <v>450000</v>
      </c>
      <c r="N127" s="15">
        <v>450000</v>
      </c>
      <c r="O127" s="15">
        <v>500000</v>
      </c>
      <c r="P127" s="15">
        <v>500000</v>
      </c>
      <c r="Q127" s="15">
        <f t="shared" si="6"/>
        <v>6400000</v>
      </c>
    </row>
    <row r="128" spans="1:17" x14ac:dyDescent="0.25">
      <c r="A128" s="27">
        <v>27</v>
      </c>
      <c r="B128" s="34" t="s">
        <v>318</v>
      </c>
      <c r="C128" s="15">
        <v>450000</v>
      </c>
      <c r="D128" s="15">
        <v>450000</v>
      </c>
      <c r="E128" s="15">
        <v>450000</v>
      </c>
      <c r="F128" s="15">
        <v>450000</v>
      </c>
      <c r="G128" s="15">
        <v>450000</v>
      </c>
      <c r="H128" s="15">
        <v>450000</v>
      </c>
      <c r="I128" s="15">
        <v>450000</v>
      </c>
      <c r="J128" s="15">
        <v>450000</v>
      </c>
      <c r="K128" s="15">
        <v>450000</v>
      </c>
      <c r="L128" s="15">
        <v>450000</v>
      </c>
      <c r="M128" s="15">
        <v>450000</v>
      </c>
      <c r="N128" s="15">
        <v>450000</v>
      </c>
      <c r="O128" s="15">
        <v>500000</v>
      </c>
      <c r="P128" s="15">
        <v>500000</v>
      </c>
      <c r="Q128" s="15">
        <f t="shared" si="6"/>
        <v>6400000</v>
      </c>
    </row>
    <row r="129" spans="1:17" s="12" customFormat="1" x14ac:dyDescent="0.25">
      <c r="A129" s="28">
        <v>28</v>
      </c>
      <c r="B129" s="35" t="s">
        <v>319</v>
      </c>
      <c r="C129" s="12">
        <v>225000</v>
      </c>
      <c r="D129" s="12">
        <v>225000</v>
      </c>
      <c r="E129" s="12">
        <v>225000</v>
      </c>
      <c r="F129" s="12">
        <v>225000</v>
      </c>
      <c r="G129" s="12">
        <v>225000</v>
      </c>
      <c r="H129" s="12">
        <v>225000</v>
      </c>
      <c r="I129" s="12">
        <v>225000</v>
      </c>
      <c r="J129" s="12">
        <v>225000</v>
      </c>
      <c r="K129" s="12">
        <v>225000</v>
      </c>
      <c r="L129" s="12">
        <v>225000</v>
      </c>
      <c r="M129" s="12">
        <v>225000</v>
      </c>
      <c r="N129" s="12">
        <v>225000</v>
      </c>
      <c r="O129" s="12">
        <v>250000</v>
      </c>
      <c r="P129" s="12">
        <v>250000</v>
      </c>
      <c r="Q129" s="12">
        <f t="shared" si="6"/>
        <v>3200000</v>
      </c>
    </row>
    <row r="130" spans="1:17" x14ac:dyDescent="0.25">
      <c r="A130" s="27">
        <v>29</v>
      </c>
      <c r="B130" s="34" t="s">
        <v>320</v>
      </c>
      <c r="C130" s="15">
        <v>450000</v>
      </c>
      <c r="D130" s="15">
        <v>450000</v>
      </c>
      <c r="E130" s="15">
        <v>450000</v>
      </c>
      <c r="F130" s="15">
        <v>450000</v>
      </c>
      <c r="G130" s="15">
        <v>450000</v>
      </c>
      <c r="H130" s="15">
        <v>450000</v>
      </c>
      <c r="I130" s="15">
        <v>450000</v>
      </c>
      <c r="J130" s="15">
        <v>450000</v>
      </c>
      <c r="K130" s="15">
        <v>450000</v>
      </c>
      <c r="L130" s="15">
        <v>450000</v>
      </c>
      <c r="M130" s="15">
        <v>450000</v>
      </c>
      <c r="N130" s="15">
        <v>450000</v>
      </c>
      <c r="O130" s="15">
        <v>500000</v>
      </c>
      <c r="P130" s="15">
        <v>500000</v>
      </c>
      <c r="Q130" s="15">
        <f t="shared" si="6"/>
        <v>6400000</v>
      </c>
    </row>
    <row r="131" spans="1:17" x14ac:dyDescent="0.25">
      <c r="A131" s="27">
        <v>30</v>
      </c>
      <c r="B131" s="34" t="s">
        <v>321</v>
      </c>
      <c r="C131" s="15">
        <v>450000</v>
      </c>
      <c r="D131" s="15">
        <v>450000</v>
      </c>
      <c r="E131" s="15">
        <v>450000</v>
      </c>
      <c r="F131" s="15">
        <v>450000</v>
      </c>
      <c r="G131" s="15">
        <v>450000</v>
      </c>
      <c r="H131" s="15">
        <v>450000</v>
      </c>
      <c r="I131" s="15">
        <v>450000</v>
      </c>
      <c r="J131" s="15">
        <v>450000</v>
      </c>
      <c r="K131" s="15">
        <v>450000</v>
      </c>
      <c r="L131" s="15">
        <v>450000</v>
      </c>
      <c r="M131" s="15">
        <v>450000</v>
      </c>
      <c r="N131" s="15">
        <v>450000</v>
      </c>
      <c r="O131" s="15">
        <v>500000</v>
      </c>
      <c r="P131" s="15">
        <v>500000</v>
      </c>
      <c r="Q131" s="15">
        <f t="shared" si="6"/>
        <v>6400000</v>
      </c>
    </row>
    <row r="132" spans="1:17" x14ac:dyDescent="0.25">
      <c r="C132" s="15">
        <f t="shared" ref="C132:Q132" si="7">SUM(C102:C131)</f>
        <v>12825000</v>
      </c>
      <c r="D132" s="15">
        <f t="shared" si="7"/>
        <v>12825000</v>
      </c>
      <c r="E132" s="15">
        <f t="shared" si="7"/>
        <v>12825000</v>
      </c>
      <c r="F132" s="15">
        <f t="shared" si="7"/>
        <v>12825000</v>
      </c>
      <c r="G132" s="15">
        <f t="shared" si="7"/>
        <v>12825000</v>
      </c>
      <c r="H132" s="15">
        <f t="shared" si="7"/>
        <v>12825000</v>
      </c>
      <c r="I132" s="15">
        <f t="shared" si="7"/>
        <v>12825000</v>
      </c>
      <c r="J132" s="15">
        <f t="shared" si="7"/>
        <v>12825000</v>
      </c>
      <c r="K132" s="15">
        <f t="shared" si="7"/>
        <v>12825000</v>
      </c>
      <c r="L132" s="15">
        <f t="shared" si="7"/>
        <v>12825000</v>
      </c>
      <c r="M132" s="15">
        <f t="shared" si="7"/>
        <v>12825000</v>
      </c>
      <c r="N132" s="15">
        <f t="shared" si="7"/>
        <v>12825000</v>
      </c>
      <c r="O132" s="15">
        <f t="shared" si="7"/>
        <v>14250000</v>
      </c>
      <c r="P132" s="15">
        <f t="shared" si="7"/>
        <v>14250000</v>
      </c>
      <c r="Q132" s="15">
        <f t="shared" si="7"/>
        <v>182400000</v>
      </c>
    </row>
    <row r="134" spans="1:17" x14ac:dyDescent="0.25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</row>
    <row r="135" spans="1:17" x14ac:dyDescent="0.25">
      <c r="B135" s="19" t="s">
        <v>195</v>
      </c>
      <c r="C135" s="19">
        <f>A131+A98+A64+A31</f>
        <v>121</v>
      </c>
      <c r="D135" s="19">
        <f>C135-C136-C137-C138-C139-C140-C141</f>
        <v>108</v>
      </c>
      <c r="E135" s="27"/>
      <c r="F135" s="27"/>
      <c r="G135" s="27"/>
      <c r="H135" s="27"/>
      <c r="I135" s="27"/>
      <c r="J135" s="27"/>
      <c r="K135" s="32"/>
      <c r="L135" s="32"/>
      <c r="M135" s="32"/>
      <c r="N135" s="32"/>
      <c r="O135" s="32"/>
      <c r="P135" s="32"/>
      <c r="Q135" s="32"/>
    </row>
    <row r="136" spans="1:17" x14ac:dyDescent="0.25">
      <c r="B136" s="28" t="s">
        <v>92</v>
      </c>
      <c r="C136" s="19">
        <v>4</v>
      </c>
      <c r="D136" s="19">
        <f>D135+C136+C137+C138+C139+C141</f>
        <v>121</v>
      </c>
      <c r="E136" s="27"/>
      <c r="F136" s="27"/>
      <c r="G136" s="27"/>
      <c r="H136" s="27"/>
      <c r="I136" s="27"/>
      <c r="J136" s="27"/>
      <c r="K136" s="32"/>
      <c r="L136" s="32"/>
      <c r="M136" s="32"/>
      <c r="N136" s="32"/>
      <c r="O136" s="32"/>
      <c r="P136" s="32"/>
      <c r="Q136" s="32"/>
    </row>
    <row r="137" spans="1:17" x14ac:dyDescent="0.25">
      <c r="B137" s="33" t="s">
        <v>194</v>
      </c>
      <c r="C137" s="19">
        <v>3</v>
      </c>
      <c r="D137" s="19"/>
      <c r="E137" s="27"/>
      <c r="F137" s="27"/>
      <c r="G137" s="27"/>
      <c r="H137" s="27"/>
      <c r="I137" s="27"/>
      <c r="J137" s="27"/>
      <c r="K137" s="32"/>
      <c r="L137" s="32"/>
      <c r="M137" s="32"/>
      <c r="N137" s="32"/>
      <c r="O137" s="32"/>
      <c r="P137" s="32"/>
      <c r="Q137" s="32"/>
    </row>
    <row r="138" spans="1:17" x14ac:dyDescent="0.25">
      <c r="B138" s="29" t="s">
        <v>196</v>
      </c>
      <c r="C138" s="27">
        <v>2</v>
      </c>
      <c r="D138" s="27"/>
      <c r="E138" s="27"/>
      <c r="F138" s="27"/>
      <c r="G138" s="27"/>
      <c r="H138" s="27"/>
      <c r="I138" s="27"/>
      <c r="J138" s="27"/>
      <c r="K138" s="32"/>
      <c r="L138" s="32"/>
      <c r="M138" s="32"/>
      <c r="N138" s="32"/>
      <c r="O138" s="32"/>
      <c r="P138" s="32"/>
      <c r="Q138" s="32"/>
    </row>
    <row r="139" spans="1:17" x14ac:dyDescent="0.25">
      <c r="B139" s="31" t="s">
        <v>323</v>
      </c>
      <c r="C139" s="27">
        <v>3</v>
      </c>
      <c r="D139" s="27"/>
      <c r="E139" s="27"/>
      <c r="F139" s="27"/>
      <c r="G139" s="27"/>
      <c r="H139" s="27"/>
      <c r="I139" s="27"/>
      <c r="J139" s="27"/>
      <c r="K139" s="32"/>
      <c r="L139" s="32"/>
      <c r="M139" s="32"/>
      <c r="N139" s="32"/>
      <c r="O139" s="32"/>
      <c r="P139" s="32"/>
      <c r="Q139" s="32"/>
    </row>
    <row r="140" spans="1:17" x14ac:dyDescent="0.25">
      <c r="B140" s="30" t="s">
        <v>197</v>
      </c>
      <c r="C140" s="27">
        <v>0</v>
      </c>
      <c r="D140" s="27"/>
      <c r="E140" s="27"/>
      <c r="F140" s="27"/>
      <c r="G140" s="27"/>
      <c r="H140" s="27"/>
      <c r="I140" s="27"/>
      <c r="J140" s="27"/>
      <c r="K140" s="32"/>
      <c r="L140" s="32"/>
      <c r="M140" s="32"/>
      <c r="N140" s="32"/>
      <c r="O140" s="32"/>
      <c r="P140" s="32"/>
      <c r="Q140" s="32"/>
    </row>
    <row r="141" spans="1:17" x14ac:dyDescent="0.25">
      <c r="B141" s="42" t="s">
        <v>324</v>
      </c>
      <c r="C141" s="27">
        <v>1</v>
      </c>
      <c r="D141" s="27"/>
      <c r="E141" s="27"/>
      <c r="F141" s="27"/>
      <c r="G141" s="27"/>
      <c r="H141" s="27"/>
      <c r="I141" s="27"/>
      <c r="J141" s="27"/>
      <c r="K141" s="32"/>
      <c r="L141" s="32"/>
      <c r="M141" s="32"/>
      <c r="N141" s="32"/>
      <c r="O141" s="32"/>
      <c r="P141" s="32"/>
      <c r="Q141" s="32"/>
    </row>
    <row r="142" spans="1:17" x14ac:dyDescent="0.25">
      <c r="B142" s="27"/>
      <c r="C142" s="27"/>
      <c r="D142" s="27"/>
      <c r="E142" s="27"/>
      <c r="F142" s="27"/>
      <c r="G142" s="27"/>
      <c r="H142" s="27"/>
      <c r="I142" s="27"/>
      <c r="J142" s="27"/>
      <c r="K142" s="32"/>
      <c r="L142" s="32"/>
      <c r="M142" s="32"/>
      <c r="N142" s="32"/>
      <c r="O142" s="32"/>
      <c r="P142" s="32"/>
      <c r="Q142" s="32"/>
    </row>
    <row r="143" spans="1:17" x14ac:dyDescent="0.25">
      <c r="B143" s="27"/>
      <c r="C143" s="27"/>
      <c r="D143" s="27"/>
      <c r="E143" s="27"/>
      <c r="F143" s="27"/>
      <c r="G143" s="27"/>
      <c r="H143" s="27"/>
      <c r="I143" s="27"/>
      <c r="J143" s="27"/>
      <c r="K143" s="32"/>
      <c r="L143" s="32"/>
      <c r="M143" s="32"/>
      <c r="N143" s="32"/>
      <c r="O143" s="32"/>
      <c r="P143" s="32"/>
      <c r="Q143" s="32"/>
    </row>
    <row r="144" spans="1:17" x14ac:dyDescent="0.25">
      <c r="B144" s="27"/>
      <c r="C144" s="27"/>
      <c r="D144" s="27"/>
      <c r="E144" s="27"/>
      <c r="F144" s="27"/>
      <c r="G144" s="27"/>
      <c r="H144" s="27"/>
      <c r="I144" s="27"/>
      <c r="J144" s="27"/>
      <c r="K144" s="32"/>
      <c r="L144" s="32"/>
      <c r="M144" s="32"/>
      <c r="N144" s="32"/>
      <c r="O144" s="32"/>
      <c r="P144" s="32"/>
      <c r="Q144" s="32"/>
    </row>
    <row r="145" spans="2:17" x14ac:dyDescent="0.25">
      <c r="B145" s="27"/>
      <c r="C145" s="27"/>
      <c r="D145" s="27"/>
      <c r="E145" s="27"/>
      <c r="F145" s="27"/>
      <c r="G145" s="27"/>
      <c r="H145" s="27"/>
      <c r="I145" s="27"/>
      <c r="J145" s="27" t="s">
        <v>322</v>
      </c>
      <c r="K145" s="32"/>
      <c r="L145" s="32"/>
      <c r="M145" s="32"/>
      <c r="N145" s="32"/>
      <c r="O145" s="32"/>
      <c r="P145" s="32"/>
      <c r="Q145" s="32"/>
    </row>
    <row r="146" spans="2:17" x14ac:dyDescent="0.25">
      <c r="B146" s="27"/>
      <c r="C146" s="27"/>
      <c r="D146" s="27"/>
      <c r="E146" s="27"/>
      <c r="F146" s="27"/>
      <c r="G146" s="27"/>
      <c r="H146" s="27"/>
      <c r="I146" s="27"/>
      <c r="J146" s="27"/>
      <c r="K146" s="32"/>
      <c r="L146" s="32"/>
      <c r="M146" s="32"/>
      <c r="N146" s="32"/>
      <c r="O146" s="32"/>
      <c r="P146" s="32"/>
      <c r="Q146" s="32"/>
    </row>
    <row r="147" spans="2:17" x14ac:dyDescent="0.25">
      <c r="B147" s="27"/>
      <c r="C147" s="27"/>
      <c r="D147" s="27"/>
      <c r="E147" s="27"/>
      <c r="F147" s="27"/>
      <c r="G147" s="27"/>
      <c r="H147" s="27"/>
      <c r="I147" s="27"/>
      <c r="J147" s="27"/>
      <c r="K147" s="32"/>
      <c r="L147" s="32"/>
      <c r="M147" s="32"/>
      <c r="N147" s="32"/>
      <c r="O147" s="32"/>
      <c r="P147" s="32"/>
      <c r="Q147" s="32"/>
    </row>
    <row r="148" spans="2:17" x14ac:dyDescent="0.25">
      <c r="B148" s="27"/>
      <c r="C148" s="27"/>
      <c r="D148" s="27"/>
      <c r="E148" s="27"/>
      <c r="F148" s="27"/>
      <c r="G148" s="27"/>
      <c r="H148" s="27"/>
      <c r="I148" s="27"/>
      <c r="J148" s="27"/>
      <c r="K148" s="32"/>
      <c r="L148" s="32"/>
      <c r="M148" s="32"/>
      <c r="N148" s="32"/>
      <c r="O148" s="32"/>
      <c r="P148" s="32"/>
      <c r="Q148" s="32"/>
    </row>
    <row r="149" spans="2:17" x14ac:dyDescent="0.25">
      <c r="B149" s="27"/>
      <c r="C149" s="27"/>
      <c r="D149" s="27"/>
      <c r="E149" s="27"/>
      <c r="F149" s="27"/>
      <c r="G149" s="27"/>
      <c r="H149" s="27"/>
      <c r="I149" s="27"/>
      <c r="J149" s="27"/>
      <c r="K149" s="32"/>
      <c r="L149" s="32"/>
      <c r="M149" s="32"/>
      <c r="N149" s="32"/>
      <c r="O149" s="32"/>
      <c r="P149" s="32"/>
      <c r="Q149" s="32"/>
    </row>
    <row r="150" spans="2:17" x14ac:dyDescent="0.25">
      <c r="B150" s="27"/>
      <c r="C150" s="27"/>
      <c r="D150" s="27"/>
      <c r="E150" s="27"/>
      <c r="F150" s="27"/>
      <c r="G150" s="27"/>
      <c r="H150" s="27"/>
      <c r="I150" s="27"/>
      <c r="J150" s="27"/>
      <c r="K150" s="32"/>
      <c r="L150" s="32"/>
      <c r="M150" s="32"/>
      <c r="N150" s="32"/>
      <c r="O150" s="32"/>
      <c r="P150" s="32"/>
      <c r="Q150" s="32"/>
    </row>
    <row r="151" spans="2:17" x14ac:dyDescent="0.25">
      <c r="B151" s="27"/>
      <c r="C151" s="27"/>
      <c r="D151" s="27"/>
      <c r="E151" s="27"/>
      <c r="F151" s="27"/>
      <c r="G151" s="27"/>
      <c r="H151" s="27"/>
      <c r="I151" s="27"/>
      <c r="J151" s="27"/>
      <c r="K151" s="32"/>
      <c r="L151" s="32"/>
      <c r="M151" s="32"/>
      <c r="N151" s="32"/>
      <c r="O151" s="32"/>
      <c r="P151" s="32"/>
      <c r="Q151" s="32"/>
    </row>
    <row r="152" spans="2:17" x14ac:dyDescent="0.25">
      <c r="B152" s="27"/>
      <c r="C152" s="27"/>
      <c r="D152" s="27"/>
      <c r="E152" s="27"/>
      <c r="F152" s="27"/>
      <c r="G152" s="27"/>
      <c r="H152" s="27"/>
      <c r="I152" s="27"/>
      <c r="J152" s="27"/>
      <c r="K152" s="32"/>
      <c r="L152" s="32"/>
      <c r="M152" s="32"/>
      <c r="N152" s="32"/>
      <c r="O152" s="32"/>
      <c r="P152" s="32"/>
      <c r="Q152" s="32"/>
    </row>
    <row r="153" spans="2:17" x14ac:dyDescent="0.25">
      <c r="B153" s="27"/>
      <c r="C153" s="27"/>
      <c r="D153" s="27"/>
      <c r="E153" s="27"/>
      <c r="F153" s="27"/>
      <c r="G153" s="27"/>
      <c r="H153" s="27"/>
      <c r="I153" s="27"/>
      <c r="J153" s="27"/>
      <c r="K153" s="32"/>
      <c r="L153" s="32"/>
      <c r="M153" s="32"/>
      <c r="N153" s="32"/>
      <c r="O153" s="32"/>
      <c r="P153" s="32"/>
      <c r="Q153" s="32"/>
    </row>
    <row r="154" spans="2:17" x14ac:dyDescent="0.25">
      <c r="B154" s="27"/>
      <c r="C154" s="27"/>
      <c r="D154" s="27"/>
      <c r="E154" s="27"/>
      <c r="F154" s="27"/>
      <c r="G154" s="27"/>
      <c r="H154" s="27"/>
      <c r="I154" s="27"/>
      <c r="J154" s="27"/>
      <c r="K154" s="32"/>
      <c r="L154" s="32"/>
      <c r="M154" s="32"/>
      <c r="N154" s="32"/>
      <c r="O154" s="32"/>
      <c r="P154" s="32"/>
      <c r="Q154" s="32"/>
    </row>
    <row r="155" spans="2:17" x14ac:dyDescent="0.25">
      <c r="B155" s="27"/>
      <c r="C155" s="27"/>
      <c r="D155" s="27"/>
      <c r="E155" s="27"/>
      <c r="F155" s="27"/>
      <c r="G155" s="27"/>
      <c r="H155" s="27"/>
      <c r="I155" s="27"/>
      <c r="J155" s="27"/>
      <c r="K155" s="32"/>
      <c r="L155" s="32"/>
      <c r="M155" s="32"/>
      <c r="N155" s="32"/>
      <c r="O155" s="32"/>
      <c r="P155" s="32"/>
      <c r="Q155" s="32"/>
    </row>
    <row r="156" spans="2:17" x14ac:dyDescent="0.25">
      <c r="B156" s="27"/>
      <c r="C156" s="27"/>
      <c r="D156" s="27"/>
      <c r="E156" s="27"/>
      <c r="F156" s="27"/>
      <c r="G156" s="27"/>
      <c r="H156" s="27"/>
      <c r="I156" s="27"/>
      <c r="J156" s="27"/>
      <c r="K156" s="32"/>
      <c r="L156" s="32"/>
      <c r="M156" s="32"/>
      <c r="N156" s="32"/>
      <c r="O156" s="32"/>
      <c r="P156" s="32"/>
      <c r="Q156" s="32"/>
    </row>
    <row r="157" spans="2:17" x14ac:dyDescent="0.25">
      <c r="B157" s="27"/>
      <c r="C157" s="27"/>
      <c r="D157" s="27"/>
      <c r="E157" s="27"/>
      <c r="F157" s="27"/>
      <c r="G157" s="27"/>
      <c r="H157" s="27"/>
      <c r="I157" s="27"/>
      <c r="J157" s="27"/>
      <c r="K157" s="32"/>
      <c r="L157" s="32"/>
      <c r="M157" s="32"/>
      <c r="N157" s="32"/>
      <c r="O157" s="32"/>
      <c r="P157" s="32"/>
      <c r="Q157" s="32"/>
    </row>
    <row r="158" spans="2:17" x14ac:dyDescent="0.25">
      <c r="B158" s="27"/>
      <c r="C158" s="27"/>
      <c r="D158" s="27"/>
      <c r="E158" s="27"/>
      <c r="F158" s="27"/>
      <c r="G158" s="27"/>
      <c r="H158" s="27"/>
      <c r="I158" s="27"/>
      <c r="J158" s="27"/>
      <c r="K158" s="32"/>
      <c r="L158" s="32"/>
      <c r="M158" s="32"/>
      <c r="N158" s="32"/>
      <c r="O158" s="32"/>
      <c r="P158" s="32"/>
      <c r="Q158" s="32"/>
    </row>
    <row r="159" spans="2:17" x14ac:dyDescent="0.25">
      <c r="B159" s="27"/>
      <c r="C159" s="27"/>
      <c r="D159" s="27"/>
      <c r="E159" s="27"/>
      <c r="F159" s="27"/>
      <c r="G159" s="27"/>
      <c r="H159" s="27"/>
      <c r="I159" s="27"/>
      <c r="J159" s="27"/>
      <c r="K159" s="32"/>
      <c r="L159" s="32"/>
      <c r="M159" s="32"/>
      <c r="N159" s="32"/>
      <c r="O159" s="32"/>
      <c r="P159" s="32"/>
      <c r="Q159" s="32"/>
    </row>
    <row r="160" spans="2:17" x14ac:dyDescent="0.25">
      <c r="B160" s="27"/>
      <c r="C160" s="27"/>
      <c r="D160" s="27"/>
      <c r="E160" s="27"/>
      <c r="F160" s="27"/>
      <c r="G160" s="27"/>
      <c r="H160" s="27"/>
      <c r="I160" s="27"/>
      <c r="J160" s="27"/>
      <c r="K160" s="32"/>
      <c r="L160" s="32"/>
      <c r="M160" s="32"/>
      <c r="N160" s="32"/>
      <c r="O160" s="32"/>
      <c r="P160" s="32"/>
      <c r="Q160" s="32"/>
    </row>
    <row r="161" spans="2:17" x14ac:dyDescent="0.25">
      <c r="B161" s="27"/>
      <c r="C161" s="27"/>
      <c r="D161" s="27"/>
      <c r="E161" s="27"/>
      <c r="F161" s="27"/>
      <c r="G161" s="27"/>
      <c r="H161" s="27"/>
      <c r="I161" s="27"/>
      <c r="J161" s="27"/>
      <c r="K161" s="32"/>
      <c r="L161" s="32"/>
      <c r="M161" s="32"/>
      <c r="N161" s="32"/>
      <c r="O161" s="32"/>
      <c r="P161" s="32"/>
      <c r="Q161" s="32"/>
    </row>
    <row r="162" spans="2:17" x14ac:dyDescent="0.25">
      <c r="B162" s="27"/>
      <c r="C162" s="27"/>
      <c r="D162" s="27"/>
      <c r="E162" s="27"/>
      <c r="F162" s="27"/>
      <c r="G162" s="27"/>
      <c r="H162" s="27"/>
      <c r="I162" s="27"/>
      <c r="J162" s="27"/>
      <c r="K162" s="32"/>
      <c r="L162" s="32"/>
      <c r="M162" s="32"/>
      <c r="N162" s="32"/>
      <c r="O162" s="32"/>
      <c r="P162" s="32"/>
      <c r="Q162" s="32"/>
    </row>
    <row r="163" spans="2:17" x14ac:dyDescent="0.25">
      <c r="B163" s="27"/>
      <c r="C163" s="27"/>
      <c r="D163" s="27"/>
      <c r="E163" s="27"/>
      <c r="F163" s="27"/>
      <c r="G163" s="27"/>
      <c r="H163" s="27"/>
      <c r="I163" s="27"/>
      <c r="J163" s="27"/>
      <c r="K163" s="32"/>
      <c r="L163" s="32"/>
      <c r="M163" s="32"/>
      <c r="N163" s="32"/>
      <c r="O163" s="32"/>
      <c r="P163" s="32"/>
      <c r="Q163" s="32"/>
    </row>
    <row r="164" spans="2:17" x14ac:dyDescent="0.25">
      <c r="B164" s="27"/>
      <c r="C164" s="27"/>
      <c r="D164" s="27"/>
      <c r="E164" s="27"/>
      <c r="F164" s="27"/>
      <c r="G164" s="27"/>
      <c r="H164" s="27"/>
      <c r="I164" s="27"/>
      <c r="J164" s="27"/>
      <c r="K164" s="32"/>
      <c r="L164" s="32"/>
      <c r="M164" s="32"/>
      <c r="N164" s="32"/>
      <c r="O164" s="32"/>
      <c r="P164" s="32"/>
      <c r="Q164" s="32"/>
    </row>
    <row r="165" spans="2:17" x14ac:dyDescent="0.25">
      <c r="B165" s="27"/>
      <c r="C165" s="27"/>
      <c r="D165" s="27"/>
      <c r="E165" s="27"/>
      <c r="F165" s="27"/>
      <c r="G165" s="27"/>
      <c r="H165" s="27"/>
      <c r="I165" s="27"/>
      <c r="J165" s="27"/>
      <c r="K165" s="32"/>
      <c r="L165" s="32"/>
      <c r="M165" s="32"/>
      <c r="N165" s="32"/>
      <c r="O165" s="32"/>
      <c r="P165" s="32"/>
      <c r="Q165" s="32"/>
    </row>
    <row r="166" spans="2:17" x14ac:dyDescent="0.25">
      <c r="B166" s="27"/>
      <c r="C166" s="27"/>
      <c r="D166" s="27"/>
      <c r="E166" s="27"/>
      <c r="F166" s="27"/>
      <c r="G166" s="27"/>
      <c r="H166" s="27"/>
      <c r="I166" s="27"/>
      <c r="J166" s="27"/>
      <c r="K166" s="32"/>
      <c r="L166" s="32"/>
      <c r="M166" s="32"/>
      <c r="N166" s="32"/>
      <c r="O166" s="32"/>
      <c r="P166" s="32"/>
      <c r="Q166" s="32"/>
    </row>
    <row r="167" spans="2:17" x14ac:dyDescent="0.25">
      <c r="B167" s="27"/>
      <c r="C167" s="27"/>
      <c r="D167" s="27"/>
      <c r="E167" s="27"/>
      <c r="F167" s="27"/>
      <c r="G167" s="27"/>
      <c r="H167" s="27"/>
      <c r="I167" s="27"/>
      <c r="J167" s="27"/>
      <c r="K167" s="32"/>
      <c r="L167" s="32"/>
      <c r="M167" s="32"/>
      <c r="N167" s="32"/>
      <c r="O167" s="32"/>
      <c r="P167" s="32"/>
      <c r="Q167" s="32"/>
    </row>
    <row r="168" spans="2:17" x14ac:dyDescent="0.25">
      <c r="B168" s="27"/>
      <c r="C168" s="27"/>
      <c r="D168" s="27"/>
      <c r="E168" s="27"/>
      <c r="F168" s="27"/>
      <c r="G168" s="27"/>
      <c r="H168" s="27"/>
      <c r="I168" s="27"/>
      <c r="J168" s="27"/>
      <c r="K168" s="32"/>
      <c r="L168" s="32"/>
      <c r="M168" s="32"/>
      <c r="N168" s="32"/>
      <c r="O168" s="32"/>
      <c r="P168" s="32"/>
      <c r="Q168" s="32"/>
    </row>
    <row r="169" spans="2:17" x14ac:dyDescent="0.25">
      <c r="B169" s="27"/>
      <c r="C169" s="27"/>
      <c r="D169" s="27"/>
      <c r="E169" s="27"/>
      <c r="F169" s="27"/>
      <c r="G169" s="27"/>
      <c r="H169" s="27"/>
      <c r="I169" s="27"/>
      <c r="J169" s="27"/>
      <c r="K169" s="32"/>
      <c r="L169" s="32"/>
      <c r="M169" s="32"/>
      <c r="N169" s="32"/>
      <c r="O169" s="32"/>
      <c r="P169" s="32"/>
      <c r="Q169" s="32"/>
    </row>
    <row r="170" spans="2:17" x14ac:dyDescent="0.25">
      <c r="B170" s="27"/>
      <c r="C170" s="27"/>
      <c r="D170" s="27"/>
      <c r="E170" s="27"/>
      <c r="F170" s="27"/>
      <c r="G170" s="27"/>
      <c r="H170" s="27"/>
      <c r="I170" s="27"/>
      <c r="J170" s="27"/>
      <c r="K170" s="32"/>
      <c r="L170" s="32"/>
      <c r="M170" s="32"/>
      <c r="N170" s="32"/>
      <c r="O170" s="32"/>
      <c r="P170" s="32"/>
      <c r="Q170" s="32"/>
    </row>
    <row r="171" spans="2:17" x14ac:dyDescent="0.25">
      <c r="B171" s="27"/>
      <c r="C171" s="27"/>
      <c r="D171" s="27"/>
      <c r="E171" s="27"/>
      <c r="F171" s="27"/>
      <c r="G171" s="27"/>
      <c r="H171" s="27"/>
      <c r="I171" s="27"/>
      <c r="J171" s="27"/>
      <c r="K171" s="32"/>
      <c r="L171" s="32"/>
      <c r="M171" s="32"/>
      <c r="N171" s="32"/>
      <c r="O171" s="32"/>
      <c r="P171" s="32"/>
      <c r="Q171" s="32"/>
    </row>
    <row r="172" spans="2:17" x14ac:dyDescent="0.25">
      <c r="B172" s="27"/>
      <c r="C172" s="27"/>
      <c r="D172" s="27"/>
      <c r="E172" s="27"/>
      <c r="F172" s="27"/>
      <c r="G172" s="27"/>
      <c r="H172" s="27"/>
      <c r="I172" s="27"/>
      <c r="J172" s="27"/>
      <c r="K172" s="32"/>
      <c r="L172" s="32"/>
      <c r="M172" s="32"/>
      <c r="N172" s="32"/>
      <c r="O172" s="32"/>
      <c r="P172" s="32"/>
      <c r="Q172" s="32"/>
    </row>
    <row r="173" spans="2:17" x14ac:dyDescent="0.25">
      <c r="B173" s="27"/>
      <c r="C173" s="27"/>
      <c r="D173" s="27"/>
      <c r="E173" s="27"/>
      <c r="F173" s="27"/>
      <c r="G173" s="27"/>
      <c r="H173" s="27"/>
      <c r="I173" s="27"/>
      <c r="J173" s="27"/>
      <c r="K173" s="32"/>
      <c r="L173" s="32"/>
      <c r="M173" s="32"/>
      <c r="N173" s="32"/>
      <c r="O173" s="32"/>
      <c r="P173" s="32"/>
      <c r="Q173" s="32"/>
    </row>
    <row r="174" spans="2:17" x14ac:dyDescent="0.25">
      <c r="B174" s="27"/>
      <c r="C174" s="27"/>
      <c r="D174" s="27"/>
      <c r="E174" s="27"/>
      <c r="F174" s="27"/>
      <c r="G174" s="27"/>
      <c r="H174" s="27"/>
      <c r="I174" s="27"/>
      <c r="J174" s="27"/>
      <c r="K174" s="32"/>
      <c r="L174" s="32"/>
      <c r="M174" s="32"/>
      <c r="N174" s="32"/>
      <c r="O174" s="32"/>
      <c r="P174" s="32"/>
      <c r="Q174" s="32"/>
    </row>
    <row r="175" spans="2:17" x14ac:dyDescent="0.25">
      <c r="B175" s="27"/>
      <c r="C175" s="27"/>
      <c r="D175" s="27"/>
      <c r="E175" s="27"/>
      <c r="F175" s="27"/>
      <c r="G175" s="27"/>
      <c r="H175" s="27"/>
      <c r="I175" s="27"/>
      <c r="J175" s="27"/>
      <c r="K175" s="32"/>
      <c r="L175" s="32"/>
      <c r="M175" s="32"/>
      <c r="N175" s="32"/>
      <c r="O175" s="32"/>
      <c r="P175" s="32"/>
      <c r="Q175" s="32"/>
    </row>
    <row r="176" spans="2:17" x14ac:dyDescent="0.25">
      <c r="B176" s="27"/>
      <c r="C176" s="27"/>
      <c r="D176" s="27"/>
      <c r="E176" s="27"/>
      <c r="F176" s="27"/>
      <c r="G176" s="27"/>
      <c r="H176" s="27"/>
      <c r="I176" s="27"/>
      <c r="J176" s="27"/>
      <c r="K176" s="32"/>
      <c r="L176" s="32"/>
      <c r="M176" s="32"/>
      <c r="N176" s="32"/>
      <c r="O176" s="32"/>
      <c r="P176" s="32"/>
      <c r="Q176" s="32"/>
    </row>
    <row r="177" spans="1:17" x14ac:dyDescent="0.25">
      <c r="B177" s="27"/>
      <c r="C177" s="27"/>
      <c r="D177" s="27"/>
      <c r="E177" s="27"/>
      <c r="F177" s="27"/>
      <c r="G177" s="27"/>
      <c r="H177" s="27"/>
      <c r="I177" s="27"/>
      <c r="J177" s="27"/>
      <c r="K177" s="32"/>
      <c r="L177" s="32"/>
      <c r="M177" s="32"/>
      <c r="N177" s="32"/>
      <c r="O177" s="32"/>
      <c r="P177" s="32"/>
      <c r="Q177" s="32"/>
    </row>
    <row r="178" spans="1:17" x14ac:dyDescent="0.25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</row>
    <row r="179" spans="1:17" x14ac:dyDescent="0.25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</row>
    <row r="180" spans="1:17" x14ac:dyDescent="0.25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</row>
    <row r="181" spans="1:17" x14ac:dyDescent="0.25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</row>
    <row r="182" spans="1:17" x14ac:dyDescent="0.25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</row>
    <row r="183" spans="1:17" x14ac:dyDescent="0.25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</row>
    <row r="184" spans="1:17" x14ac:dyDescent="0.25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</row>
    <row r="185" spans="1:17" x14ac:dyDescent="0.25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</row>
    <row r="186" spans="1:17" x14ac:dyDescent="0.25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</row>
    <row r="187" spans="1:17" x14ac:dyDescent="0.25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</row>
    <row r="188" spans="1:17" x14ac:dyDescent="0.25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</row>
    <row r="189" spans="1:17" x14ac:dyDescent="0.25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</row>
    <row r="190" spans="1:17" x14ac:dyDescent="0.25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</row>
    <row r="191" spans="1:17" x14ac:dyDescent="0.25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</row>
    <row r="192" spans="1:17" x14ac:dyDescent="0.25">
      <c r="A192" s="3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</row>
    <row r="193" spans="1:17" x14ac:dyDescent="0.25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</row>
    <row r="194" spans="1:17" x14ac:dyDescent="0.25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</row>
    <row r="195" spans="1:17" x14ac:dyDescent="0.25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</row>
    <row r="196" spans="1:17" x14ac:dyDescent="0.25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</row>
    <row r="197" spans="1:17" x14ac:dyDescent="0.25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</row>
    <row r="198" spans="1:17" x14ac:dyDescent="0.25">
      <c r="A198" s="32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</row>
    <row r="199" spans="1:17" x14ac:dyDescent="0.25">
      <c r="A199" s="3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</row>
    <row r="200" spans="1:17" x14ac:dyDescent="0.25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</row>
    <row r="201" spans="1:17" x14ac:dyDescent="0.25">
      <c r="A201" s="32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</row>
    <row r="202" spans="1:17" x14ac:dyDescent="0.25">
      <c r="A202" s="32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</row>
    <row r="203" spans="1:17" x14ac:dyDescent="0.25">
      <c r="A203" s="3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</row>
    <row r="204" spans="1:17" x14ac:dyDescent="0.25">
      <c r="A204" s="3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</row>
    <row r="205" spans="1:17" x14ac:dyDescent="0.25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</row>
    <row r="206" spans="1:17" x14ac:dyDescent="0.25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</row>
    <row r="207" spans="1:17" x14ac:dyDescent="0.25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</row>
    <row r="208" spans="1:17" x14ac:dyDescent="0.25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</row>
    <row r="209" spans="1:17" x14ac:dyDescent="0.25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</row>
    <row r="210" spans="1:17" x14ac:dyDescent="0.25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</row>
    <row r="211" spans="1:17" x14ac:dyDescent="0.25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</row>
    <row r="212" spans="1:17" x14ac:dyDescent="0.25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</row>
    <row r="213" spans="1:17" x14ac:dyDescent="0.25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</row>
    <row r="214" spans="1:17" x14ac:dyDescent="0.25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</row>
    <row r="215" spans="1:17" x14ac:dyDescent="0.25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</row>
    <row r="216" spans="1:17" x14ac:dyDescent="0.25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</row>
    <row r="217" spans="1:17" x14ac:dyDescent="0.25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</row>
    <row r="218" spans="1:17" x14ac:dyDescent="0.25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</row>
    <row r="219" spans="1:17" x14ac:dyDescent="0.25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</row>
    <row r="220" spans="1:17" x14ac:dyDescent="0.25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</row>
    <row r="221" spans="1:17" x14ac:dyDescent="0.25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</row>
  </sheetData>
  <protectedRanges>
    <protectedRange sqref="B68:B98 B2:B31 B35:B64 B102:B131" name="datasiswa_3_2_1"/>
  </protectedRange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E944B-5358-4B82-B2A5-A1FDD4F2F153}">
  <dimension ref="A1:Q182"/>
  <sheetViews>
    <sheetView topLeftCell="A82" zoomScale="70" zoomScaleNormal="70" workbookViewId="0">
      <selection activeCell="I107" sqref="I107"/>
    </sheetView>
  </sheetViews>
  <sheetFormatPr defaultRowHeight="15" x14ac:dyDescent="0.25"/>
  <cols>
    <col min="1" max="1" width="9.140625" style="27"/>
    <col min="2" max="2" width="45.140625" style="15" customWidth="1"/>
    <col min="3" max="14" width="14.140625" style="15" customWidth="1"/>
    <col min="15" max="16" width="14.5703125" style="15" customWidth="1"/>
    <col min="17" max="17" width="16.42578125" style="15" customWidth="1"/>
    <col min="18" max="16384" width="9.140625" style="15"/>
  </cols>
  <sheetData>
    <row r="1" spans="1:17" x14ac:dyDescent="0.25">
      <c r="C1" s="16">
        <v>1</v>
      </c>
      <c r="D1" s="16">
        <v>2</v>
      </c>
      <c r="E1" s="16">
        <v>3</v>
      </c>
      <c r="F1" s="16">
        <v>4</v>
      </c>
      <c r="G1" s="16">
        <v>5</v>
      </c>
      <c r="H1" s="16">
        <v>6</v>
      </c>
      <c r="I1" s="16">
        <v>7</v>
      </c>
      <c r="J1" s="16">
        <v>8</v>
      </c>
      <c r="K1" s="16">
        <v>9</v>
      </c>
      <c r="L1" s="16">
        <v>10</v>
      </c>
      <c r="M1" s="16">
        <v>11</v>
      </c>
      <c r="N1" s="16">
        <v>12</v>
      </c>
      <c r="O1" s="15" t="s">
        <v>23</v>
      </c>
      <c r="P1" s="15" t="s">
        <v>24</v>
      </c>
    </row>
    <row r="2" spans="1:17" s="7" customFormat="1" x14ac:dyDescent="0.25">
      <c r="A2" s="42">
        <v>1</v>
      </c>
      <c r="B2" s="49" t="s">
        <v>325</v>
      </c>
      <c r="C2" s="7">
        <v>485000</v>
      </c>
      <c r="D2" s="7">
        <v>485000</v>
      </c>
      <c r="E2" s="7">
        <v>485000</v>
      </c>
      <c r="F2" s="7">
        <v>485000</v>
      </c>
      <c r="G2" s="7">
        <v>485000</v>
      </c>
      <c r="H2" s="7">
        <v>485000</v>
      </c>
      <c r="I2" s="7">
        <v>485000</v>
      </c>
      <c r="J2" s="7">
        <v>485000</v>
      </c>
      <c r="K2" s="7">
        <v>485000</v>
      </c>
      <c r="L2" s="7">
        <v>485000</v>
      </c>
      <c r="M2" s="7">
        <v>485000</v>
      </c>
      <c r="N2" s="7">
        <v>485000</v>
      </c>
      <c r="O2" s="7">
        <v>500000</v>
      </c>
      <c r="P2" s="7">
        <v>500000</v>
      </c>
      <c r="Q2" s="7">
        <f>SUM(C2:P2)</f>
        <v>6820000</v>
      </c>
    </row>
    <row r="3" spans="1:17" x14ac:dyDescent="0.25">
      <c r="A3" s="27">
        <v>2</v>
      </c>
      <c r="B3" s="44" t="s">
        <v>326</v>
      </c>
      <c r="C3" s="15">
        <v>425000</v>
      </c>
      <c r="D3" s="15">
        <v>425000</v>
      </c>
      <c r="E3" s="15">
        <v>425000</v>
      </c>
      <c r="F3" s="15">
        <v>425000</v>
      </c>
      <c r="G3" s="15">
        <v>425000</v>
      </c>
      <c r="H3" s="15">
        <v>425000</v>
      </c>
      <c r="I3" s="15">
        <v>425000</v>
      </c>
      <c r="J3" s="15">
        <v>425000</v>
      </c>
      <c r="K3" s="15">
        <v>425000</v>
      </c>
      <c r="L3" s="15">
        <v>425000</v>
      </c>
      <c r="M3" s="15">
        <v>425000</v>
      </c>
      <c r="N3" s="15">
        <v>425000</v>
      </c>
      <c r="O3" s="15">
        <v>500000</v>
      </c>
      <c r="P3" s="15">
        <v>500000</v>
      </c>
      <c r="Q3" s="15">
        <f t="shared" ref="Q3:Q29" si="0">SUM(C3:P3)</f>
        <v>6100000</v>
      </c>
    </row>
    <row r="4" spans="1:17" x14ac:dyDescent="0.25">
      <c r="A4" s="27">
        <v>3</v>
      </c>
      <c r="B4" s="44" t="s">
        <v>327</v>
      </c>
      <c r="C4" s="15">
        <v>425000</v>
      </c>
      <c r="D4" s="15">
        <v>425000</v>
      </c>
      <c r="E4" s="15">
        <v>425000</v>
      </c>
      <c r="F4" s="15">
        <v>425000</v>
      </c>
      <c r="G4" s="15">
        <v>425000</v>
      </c>
      <c r="H4" s="15">
        <v>425000</v>
      </c>
      <c r="I4" s="15">
        <v>425000</v>
      </c>
      <c r="J4" s="15">
        <v>425000</v>
      </c>
      <c r="K4" s="15">
        <v>425000</v>
      </c>
      <c r="L4" s="15">
        <v>425000</v>
      </c>
      <c r="M4" s="15">
        <v>425000</v>
      </c>
      <c r="N4" s="15">
        <v>425000</v>
      </c>
      <c r="O4" s="15">
        <v>500000</v>
      </c>
      <c r="P4" s="15">
        <v>500000</v>
      </c>
      <c r="Q4" s="15">
        <f t="shared" si="0"/>
        <v>6100000</v>
      </c>
    </row>
    <row r="5" spans="1:17" x14ac:dyDescent="0.25">
      <c r="A5" s="27">
        <v>4</v>
      </c>
      <c r="B5" s="44" t="s">
        <v>328</v>
      </c>
      <c r="C5" s="15">
        <v>425000</v>
      </c>
      <c r="D5" s="15">
        <v>425000</v>
      </c>
      <c r="E5" s="15">
        <v>425000</v>
      </c>
      <c r="F5" s="15">
        <v>425000</v>
      </c>
      <c r="G5" s="15">
        <v>425000</v>
      </c>
      <c r="H5" s="15">
        <v>425000</v>
      </c>
      <c r="I5" s="15">
        <v>425000</v>
      </c>
      <c r="J5" s="15">
        <v>425000</v>
      </c>
      <c r="K5" s="15">
        <v>425000</v>
      </c>
      <c r="L5" s="15">
        <v>425000</v>
      </c>
      <c r="M5" s="15">
        <v>425000</v>
      </c>
      <c r="N5" s="15">
        <v>425000</v>
      </c>
      <c r="O5" s="15">
        <v>500000</v>
      </c>
      <c r="P5" s="15">
        <v>500000</v>
      </c>
      <c r="Q5" s="15">
        <f t="shared" si="0"/>
        <v>6100000</v>
      </c>
    </row>
    <row r="6" spans="1:17" x14ac:dyDescent="0.25">
      <c r="A6" s="27">
        <v>5</v>
      </c>
      <c r="B6" s="44" t="s">
        <v>329</v>
      </c>
      <c r="C6" s="15">
        <v>425000</v>
      </c>
      <c r="D6" s="15">
        <v>425000</v>
      </c>
      <c r="E6" s="15">
        <v>425000</v>
      </c>
      <c r="F6" s="15">
        <v>425000</v>
      </c>
      <c r="G6" s="15">
        <v>425000</v>
      </c>
      <c r="H6" s="15">
        <v>425000</v>
      </c>
      <c r="I6" s="15">
        <v>425000</v>
      </c>
      <c r="J6" s="15">
        <v>425000</v>
      </c>
      <c r="K6" s="15">
        <v>425000</v>
      </c>
      <c r="L6" s="15">
        <v>425000</v>
      </c>
      <c r="M6" s="15">
        <v>425000</v>
      </c>
      <c r="N6" s="15">
        <v>425000</v>
      </c>
      <c r="O6" s="15">
        <v>500000</v>
      </c>
      <c r="P6" s="15">
        <v>500000</v>
      </c>
      <c r="Q6" s="15">
        <f t="shared" si="0"/>
        <v>6100000</v>
      </c>
    </row>
    <row r="7" spans="1:17" s="22" customFormat="1" x14ac:dyDescent="0.25">
      <c r="A7" s="31">
        <v>6</v>
      </c>
      <c r="B7" s="45" t="s">
        <v>330</v>
      </c>
      <c r="C7" s="22">
        <v>460000</v>
      </c>
      <c r="D7" s="22">
        <v>460000</v>
      </c>
      <c r="E7" s="22">
        <v>460000</v>
      </c>
      <c r="F7" s="22">
        <v>460000</v>
      </c>
      <c r="G7" s="22">
        <v>460000</v>
      </c>
      <c r="H7" s="22">
        <v>460000</v>
      </c>
      <c r="I7" s="22">
        <v>460000</v>
      </c>
      <c r="J7" s="22">
        <v>460000</v>
      </c>
      <c r="K7" s="22">
        <v>460000</v>
      </c>
      <c r="L7" s="22">
        <v>460000</v>
      </c>
      <c r="M7" s="22">
        <v>460000</v>
      </c>
      <c r="N7" s="22">
        <v>460000</v>
      </c>
      <c r="O7" s="22">
        <v>500000</v>
      </c>
      <c r="P7" s="22">
        <v>500000</v>
      </c>
      <c r="Q7" s="22">
        <f t="shared" si="0"/>
        <v>6520000</v>
      </c>
    </row>
    <row r="8" spans="1:17" x14ac:dyDescent="0.25">
      <c r="A8" s="27">
        <v>7</v>
      </c>
      <c r="B8" s="44" t="s">
        <v>331</v>
      </c>
      <c r="C8" s="15">
        <v>425000</v>
      </c>
      <c r="D8" s="15">
        <v>425000</v>
      </c>
      <c r="E8" s="15">
        <v>425000</v>
      </c>
      <c r="F8" s="15">
        <v>425000</v>
      </c>
      <c r="G8" s="15">
        <v>425000</v>
      </c>
      <c r="H8" s="15">
        <v>425000</v>
      </c>
      <c r="I8" s="15">
        <v>425000</v>
      </c>
      <c r="J8" s="15">
        <v>425000</v>
      </c>
      <c r="K8" s="15">
        <v>425000</v>
      </c>
      <c r="L8" s="15">
        <v>425000</v>
      </c>
      <c r="M8" s="15">
        <v>425000</v>
      </c>
      <c r="N8" s="15">
        <v>425000</v>
      </c>
      <c r="O8" s="15">
        <v>500000</v>
      </c>
      <c r="P8" s="15">
        <v>500000</v>
      </c>
      <c r="Q8" s="15">
        <f t="shared" si="0"/>
        <v>6100000</v>
      </c>
    </row>
    <row r="9" spans="1:17" x14ac:dyDescent="0.25">
      <c r="A9" s="27">
        <v>8</v>
      </c>
      <c r="B9" s="44" t="s">
        <v>332</v>
      </c>
      <c r="C9" s="15">
        <v>425000</v>
      </c>
      <c r="D9" s="15">
        <v>425000</v>
      </c>
      <c r="E9" s="15">
        <v>425000</v>
      </c>
      <c r="F9" s="15">
        <v>425000</v>
      </c>
      <c r="G9" s="15">
        <v>425000</v>
      </c>
      <c r="H9" s="15">
        <v>425000</v>
      </c>
      <c r="I9" s="15">
        <v>425000</v>
      </c>
      <c r="J9" s="15">
        <v>425000</v>
      </c>
      <c r="K9" s="15">
        <v>425000</v>
      </c>
      <c r="L9" s="15">
        <v>425000</v>
      </c>
      <c r="M9" s="15">
        <v>425000</v>
      </c>
      <c r="N9" s="15">
        <v>425000</v>
      </c>
      <c r="O9" s="15">
        <v>500000</v>
      </c>
      <c r="P9" s="15">
        <v>500000</v>
      </c>
      <c r="Q9" s="15">
        <f t="shared" si="0"/>
        <v>6100000</v>
      </c>
    </row>
    <row r="10" spans="1:17" x14ac:dyDescent="0.25">
      <c r="A10" s="27">
        <v>9</v>
      </c>
      <c r="B10" s="44" t="s">
        <v>333</v>
      </c>
      <c r="C10" s="15">
        <v>425000</v>
      </c>
      <c r="D10" s="15">
        <v>425000</v>
      </c>
      <c r="E10" s="15">
        <v>425000</v>
      </c>
      <c r="F10" s="15">
        <v>425000</v>
      </c>
      <c r="G10" s="15">
        <v>425000</v>
      </c>
      <c r="H10" s="15">
        <v>425000</v>
      </c>
      <c r="I10" s="15">
        <v>425000</v>
      </c>
      <c r="J10" s="15">
        <v>425000</v>
      </c>
      <c r="K10" s="15">
        <v>425000</v>
      </c>
      <c r="L10" s="15">
        <v>425000</v>
      </c>
      <c r="M10" s="15">
        <v>425000</v>
      </c>
      <c r="N10" s="15">
        <v>425000</v>
      </c>
      <c r="O10" s="15">
        <v>500000</v>
      </c>
      <c r="P10" s="15">
        <v>500000</v>
      </c>
      <c r="Q10" s="15">
        <f t="shared" si="0"/>
        <v>6100000</v>
      </c>
    </row>
    <row r="11" spans="1:17" x14ac:dyDescent="0.25">
      <c r="A11" s="27">
        <v>10</v>
      </c>
      <c r="B11" s="44" t="s">
        <v>334</v>
      </c>
      <c r="C11" s="15">
        <v>425000</v>
      </c>
      <c r="D11" s="15">
        <v>425000</v>
      </c>
      <c r="E11" s="15">
        <v>425000</v>
      </c>
      <c r="F11" s="15">
        <v>425000</v>
      </c>
      <c r="G11" s="15">
        <v>425000</v>
      </c>
      <c r="H11" s="15">
        <v>425000</v>
      </c>
      <c r="I11" s="15">
        <v>425000</v>
      </c>
      <c r="J11" s="15">
        <v>425000</v>
      </c>
      <c r="K11" s="15">
        <v>425000</v>
      </c>
      <c r="L11" s="15">
        <v>425000</v>
      </c>
      <c r="M11" s="15">
        <v>425000</v>
      </c>
      <c r="N11" s="15">
        <v>425000</v>
      </c>
      <c r="O11" s="15">
        <v>500000</v>
      </c>
      <c r="P11" s="15">
        <v>500000</v>
      </c>
      <c r="Q11" s="15">
        <f t="shared" si="0"/>
        <v>6100000</v>
      </c>
    </row>
    <row r="12" spans="1:17" x14ac:dyDescent="0.25">
      <c r="A12" s="27">
        <v>11</v>
      </c>
      <c r="B12" s="44" t="s">
        <v>335</v>
      </c>
      <c r="C12" s="15">
        <v>425000</v>
      </c>
      <c r="D12" s="15">
        <v>425000</v>
      </c>
      <c r="E12" s="15">
        <v>425000</v>
      </c>
      <c r="F12" s="15">
        <v>425000</v>
      </c>
      <c r="G12" s="15">
        <v>425000</v>
      </c>
      <c r="H12" s="15">
        <v>425000</v>
      </c>
      <c r="I12" s="15">
        <v>425000</v>
      </c>
      <c r="J12" s="15">
        <v>425000</v>
      </c>
      <c r="K12" s="15">
        <v>425000</v>
      </c>
      <c r="L12" s="15">
        <v>425000</v>
      </c>
      <c r="M12" s="15">
        <v>425000</v>
      </c>
      <c r="N12" s="15">
        <v>425000</v>
      </c>
      <c r="O12" s="15">
        <v>500000</v>
      </c>
      <c r="P12" s="15">
        <v>500000</v>
      </c>
      <c r="Q12" s="15">
        <f t="shared" si="0"/>
        <v>6100000</v>
      </c>
    </row>
    <row r="13" spans="1:17" x14ac:dyDescent="0.25">
      <c r="A13" s="27">
        <v>12</v>
      </c>
      <c r="B13" s="44" t="s">
        <v>336</v>
      </c>
      <c r="C13" s="15">
        <v>425000</v>
      </c>
      <c r="D13" s="15">
        <v>425000</v>
      </c>
      <c r="E13" s="15">
        <v>425000</v>
      </c>
      <c r="F13" s="15">
        <v>425000</v>
      </c>
      <c r="G13" s="15">
        <v>425000</v>
      </c>
      <c r="H13" s="15">
        <v>425000</v>
      </c>
      <c r="I13" s="15">
        <v>425000</v>
      </c>
      <c r="J13" s="15">
        <v>425000</v>
      </c>
      <c r="K13" s="15">
        <v>425000</v>
      </c>
      <c r="L13" s="15">
        <v>425000</v>
      </c>
      <c r="M13" s="15">
        <v>425000</v>
      </c>
      <c r="N13" s="15">
        <v>425000</v>
      </c>
      <c r="O13" s="15">
        <v>500000</v>
      </c>
      <c r="P13" s="15">
        <v>500000</v>
      </c>
      <c r="Q13" s="15">
        <f t="shared" si="0"/>
        <v>6100000</v>
      </c>
    </row>
    <row r="14" spans="1:17" x14ac:dyDescent="0.25">
      <c r="A14" s="27">
        <v>13</v>
      </c>
      <c r="B14" s="44" t="s">
        <v>337</v>
      </c>
      <c r="C14" s="15">
        <v>425000</v>
      </c>
      <c r="D14" s="15">
        <v>425000</v>
      </c>
      <c r="E14" s="15">
        <v>425000</v>
      </c>
      <c r="F14" s="15">
        <v>425000</v>
      </c>
      <c r="G14" s="15">
        <v>425000</v>
      </c>
      <c r="H14" s="15">
        <v>425000</v>
      </c>
      <c r="I14" s="15">
        <v>425000</v>
      </c>
      <c r="J14" s="15">
        <v>425000</v>
      </c>
      <c r="K14" s="15">
        <v>425000</v>
      </c>
      <c r="L14" s="15">
        <v>425000</v>
      </c>
      <c r="M14" s="15">
        <v>425000</v>
      </c>
      <c r="N14" s="15">
        <v>425000</v>
      </c>
      <c r="O14" s="15">
        <v>500000</v>
      </c>
      <c r="P14" s="15">
        <v>500000</v>
      </c>
      <c r="Q14" s="15">
        <f t="shared" si="0"/>
        <v>6100000</v>
      </c>
    </row>
    <row r="15" spans="1:17" x14ac:dyDescent="0.25">
      <c r="A15" s="27">
        <v>14</v>
      </c>
      <c r="B15" s="44" t="s">
        <v>338</v>
      </c>
      <c r="C15" s="15">
        <v>425000</v>
      </c>
      <c r="D15" s="15">
        <v>425000</v>
      </c>
      <c r="E15" s="15">
        <v>425000</v>
      </c>
      <c r="F15" s="15">
        <v>425000</v>
      </c>
      <c r="G15" s="15">
        <v>425000</v>
      </c>
      <c r="H15" s="15">
        <v>425000</v>
      </c>
      <c r="I15" s="15">
        <v>425000</v>
      </c>
      <c r="J15" s="15">
        <v>425000</v>
      </c>
      <c r="K15" s="15">
        <v>425000</v>
      </c>
      <c r="L15" s="15">
        <v>425000</v>
      </c>
      <c r="M15" s="15">
        <v>425000</v>
      </c>
      <c r="N15" s="15">
        <v>425000</v>
      </c>
      <c r="O15" s="15">
        <v>500000</v>
      </c>
      <c r="P15" s="15">
        <v>500000</v>
      </c>
      <c r="Q15" s="15">
        <f t="shared" si="0"/>
        <v>6100000</v>
      </c>
    </row>
    <row r="16" spans="1:17" x14ac:dyDescent="0.25">
      <c r="A16" s="27">
        <v>15</v>
      </c>
      <c r="B16" s="44" t="s">
        <v>339</v>
      </c>
      <c r="C16" s="15">
        <v>425000</v>
      </c>
      <c r="D16" s="15">
        <v>425000</v>
      </c>
      <c r="E16" s="15">
        <v>425000</v>
      </c>
      <c r="F16" s="15">
        <v>425000</v>
      </c>
      <c r="G16" s="15">
        <v>425000</v>
      </c>
      <c r="H16" s="15">
        <v>425000</v>
      </c>
      <c r="I16" s="15">
        <v>425000</v>
      </c>
      <c r="J16" s="15">
        <v>425000</v>
      </c>
      <c r="K16" s="15">
        <v>425000</v>
      </c>
      <c r="L16" s="15">
        <v>425000</v>
      </c>
      <c r="M16" s="15">
        <v>425000</v>
      </c>
      <c r="N16" s="15">
        <v>425000</v>
      </c>
      <c r="O16" s="15">
        <v>500000</v>
      </c>
      <c r="P16" s="15">
        <v>500000</v>
      </c>
      <c r="Q16" s="15">
        <f t="shared" si="0"/>
        <v>6100000</v>
      </c>
    </row>
    <row r="17" spans="1:17" x14ac:dyDescent="0.25">
      <c r="A17" s="27">
        <v>16</v>
      </c>
      <c r="B17" s="44" t="s">
        <v>340</v>
      </c>
      <c r="C17" s="15">
        <v>425000</v>
      </c>
      <c r="D17" s="15">
        <v>425000</v>
      </c>
      <c r="E17" s="15">
        <v>425000</v>
      </c>
      <c r="F17" s="15">
        <v>425000</v>
      </c>
      <c r="G17" s="15">
        <v>425000</v>
      </c>
      <c r="H17" s="15">
        <v>425000</v>
      </c>
      <c r="I17" s="15">
        <v>425000</v>
      </c>
      <c r="J17" s="15">
        <v>425000</v>
      </c>
      <c r="K17" s="15">
        <v>425000</v>
      </c>
      <c r="L17" s="15">
        <v>425000</v>
      </c>
      <c r="M17" s="15">
        <v>425000</v>
      </c>
      <c r="N17" s="15">
        <v>425000</v>
      </c>
      <c r="O17" s="15">
        <v>500000</v>
      </c>
      <c r="P17" s="15">
        <v>500000</v>
      </c>
      <c r="Q17" s="15">
        <f t="shared" si="0"/>
        <v>6100000</v>
      </c>
    </row>
    <row r="18" spans="1:17" x14ac:dyDescent="0.25">
      <c r="A18" s="27">
        <v>17</v>
      </c>
      <c r="B18" s="44" t="s">
        <v>341</v>
      </c>
      <c r="C18" s="15">
        <v>425000</v>
      </c>
      <c r="D18" s="15">
        <v>425000</v>
      </c>
      <c r="E18" s="15">
        <v>425000</v>
      </c>
      <c r="F18" s="15">
        <v>425000</v>
      </c>
      <c r="G18" s="15">
        <v>425000</v>
      </c>
      <c r="H18" s="15">
        <v>425000</v>
      </c>
      <c r="I18" s="15">
        <v>425000</v>
      </c>
      <c r="J18" s="15">
        <v>425000</v>
      </c>
      <c r="K18" s="15">
        <v>425000</v>
      </c>
      <c r="L18" s="15">
        <v>425000</v>
      </c>
      <c r="M18" s="15">
        <v>425000</v>
      </c>
      <c r="N18" s="15">
        <v>425000</v>
      </c>
      <c r="O18" s="15">
        <v>500000</v>
      </c>
      <c r="P18" s="15">
        <v>500000</v>
      </c>
      <c r="Q18" s="15">
        <f t="shared" si="0"/>
        <v>6100000</v>
      </c>
    </row>
    <row r="19" spans="1:17" x14ac:dyDescent="0.25">
      <c r="A19" s="27">
        <v>18</v>
      </c>
      <c r="B19" s="44" t="s">
        <v>342</v>
      </c>
      <c r="C19" s="15">
        <v>425000</v>
      </c>
      <c r="D19" s="15">
        <v>425000</v>
      </c>
      <c r="E19" s="15">
        <v>425000</v>
      </c>
      <c r="F19" s="15">
        <v>425000</v>
      </c>
      <c r="G19" s="15">
        <v>425000</v>
      </c>
      <c r="H19" s="15">
        <v>425000</v>
      </c>
      <c r="I19" s="15">
        <v>425000</v>
      </c>
      <c r="J19" s="15">
        <v>425000</v>
      </c>
      <c r="K19" s="15">
        <v>425000</v>
      </c>
      <c r="L19" s="15">
        <v>425000</v>
      </c>
      <c r="M19" s="15">
        <v>425000</v>
      </c>
      <c r="N19" s="15">
        <v>425000</v>
      </c>
      <c r="O19" s="15">
        <v>500000</v>
      </c>
      <c r="P19" s="15">
        <v>500000</v>
      </c>
      <c r="Q19" s="15">
        <f t="shared" si="0"/>
        <v>6100000</v>
      </c>
    </row>
    <row r="20" spans="1:17" x14ac:dyDescent="0.25">
      <c r="A20" s="27">
        <v>19</v>
      </c>
      <c r="B20" s="44" t="s">
        <v>343</v>
      </c>
      <c r="C20" s="15">
        <v>425000</v>
      </c>
      <c r="D20" s="15">
        <v>425000</v>
      </c>
      <c r="E20" s="15">
        <v>425000</v>
      </c>
      <c r="F20" s="15">
        <v>425000</v>
      </c>
      <c r="G20" s="15">
        <v>425000</v>
      </c>
      <c r="H20" s="15">
        <v>425000</v>
      </c>
      <c r="I20" s="15">
        <v>425000</v>
      </c>
      <c r="J20" s="15">
        <v>425000</v>
      </c>
      <c r="K20" s="15">
        <v>425000</v>
      </c>
      <c r="L20" s="15">
        <v>425000</v>
      </c>
      <c r="M20" s="15">
        <v>425000</v>
      </c>
      <c r="N20" s="15">
        <v>425000</v>
      </c>
      <c r="O20" s="15">
        <v>500000</v>
      </c>
      <c r="P20" s="15">
        <v>500000</v>
      </c>
      <c r="Q20" s="15">
        <f t="shared" si="0"/>
        <v>6100000</v>
      </c>
    </row>
    <row r="21" spans="1:17" x14ac:dyDescent="0.25">
      <c r="A21" s="27">
        <v>20</v>
      </c>
      <c r="B21" s="44" t="s">
        <v>344</v>
      </c>
      <c r="C21" s="15">
        <v>425000</v>
      </c>
      <c r="D21" s="15">
        <v>425000</v>
      </c>
      <c r="E21" s="15">
        <v>425000</v>
      </c>
      <c r="F21" s="15">
        <v>425000</v>
      </c>
      <c r="G21" s="15">
        <v>425000</v>
      </c>
      <c r="H21" s="15">
        <v>425000</v>
      </c>
      <c r="I21" s="15">
        <v>425000</v>
      </c>
      <c r="J21" s="15">
        <v>425000</v>
      </c>
      <c r="K21" s="15">
        <v>425000</v>
      </c>
      <c r="L21" s="15">
        <v>425000</v>
      </c>
      <c r="M21" s="15">
        <v>425000</v>
      </c>
      <c r="N21" s="15">
        <v>425000</v>
      </c>
      <c r="O21" s="15">
        <v>500000</v>
      </c>
      <c r="P21" s="15">
        <v>500000</v>
      </c>
      <c r="Q21" s="15">
        <f t="shared" si="0"/>
        <v>6100000</v>
      </c>
    </row>
    <row r="22" spans="1:17" x14ac:dyDescent="0.25">
      <c r="A22" s="27">
        <v>21</v>
      </c>
      <c r="B22" s="44" t="s">
        <v>345</v>
      </c>
      <c r="C22" s="15">
        <v>425000</v>
      </c>
      <c r="D22" s="15">
        <v>425000</v>
      </c>
      <c r="E22" s="15">
        <v>425000</v>
      </c>
      <c r="F22" s="15">
        <v>425000</v>
      </c>
      <c r="G22" s="15">
        <v>425000</v>
      </c>
      <c r="H22" s="15">
        <v>425000</v>
      </c>
      <c r="I22" s="15">
        <v>425000</v>
      </c>
      <c r="J22" s="15">
        <v>425000</v>
      </c>
      <c r="K22" s="15">
        <v>425000</v>
      </c>
      <c r="L22" s="15">
        <v>425000</v>
      </c>
      <c r="M22" s="15">
        <v>425000</v>
      </c>
      <c r="N22" s="15">
        <v>425000</v>
      </c>
      <c r="O22" s="15">
        <v>500000</v>
      </c>
      <c r="P22" s="15">
        <v>500000</v>
      </c>
      <c r="Q22" s="15">
        <f t="shared" si="0"/>
        <v>6100000</v>
      </c>
    </row>
    <row r="23" spans="1:17" x14ac:dyDescent="0.25">
      <c r="A23" s="27">
        <v>22</v>
      </c>
      <c r="B23" s="44" t="s">
        <v>346</v>
      </c>
      <c r="C23" s="15">
        <v>425000</v>
      </c>
      <c r="D23" s="15">
        <v>425000</v>
      </c>
      <c r="E23" s="15">
        <v>425000</v>
      </c>
      <c r="F23" s="15">
        <v>425000</v>
      </c>
      <c r="G23" s="15">
        <v>425000</v>
      </c>
      <c r="H23" s="15">
        <v>425000</v>
      </c>
      <c r="I23" s="15">
        <v>425000</v>
      </c>
      <c r="J23" s="15">
        <v>425000</v>
      </c>
      <c r="K23" s="15">
        <v>425000</v>
      </c>
      <c r="L23" s="15">
        <v>425000</v>
      </c>
      <c r="M23" s="15">
        <v>425000</v>
      </c>
      <c r="N23" s="15">
        <v>425000</v>
      </c>
      <c r="O23" s="15">
        <v>500000</v>
      </c>
      <c r="P23" s="15">
        <v>500000</v>
      </c>
      <c r="Q23" s="15">
        <f t="shared" si="0"/>
        <v>6100000</v>
      </c>
    </row>
    <row r="24" spans="1:17" x14ac:dyDescent="0.25">
      <c r="A24" s="27">
        <v>23</v>
      </c>
      <c r="B24" s="44" t="s">
        <v>347</v>
      </c>
      <c r="C24" s="15">
        <v>425000</v>
      </c>
      <c r="D24" s="15">
        <v>425000</v>
      </c>
      <c r="E24" s="15">
        <v>425000</v>
      </c>
      <c r="F24" s="15">
        <v>425000</v>
      </c>
      <c r="G24" s="15">
        <v>425000</v>
      </c>
      <c r="H24" s="15">
        <v>425000</v>
      </c>
      <c r="I24" s="15">
        <v>425000</v>
      </c>
      <c r="J24" s="15">
        <v>425000</v>
      </c>
      <c r="K24" s="15">
        <v>425000</v>
      </c>
      <c r="L24" s="15">
        <v>425000</v>
      </c>
      <c r="M24" s="15">
        <v>425000</v>
      </c>
      <c r="N24" s="15">
        <v>425000</v>
      </c>
      <c r="O24" s="15">
        <v>500000</v>
      </c>
      <c r="P24" s="15">
        <v>500000</v>
      </c>
      <c r="Q24" s="15">
        <f t="shared" si="0"/>
        <v>6100000</v>
      </c>
    </row>
    <row r="25" spans="1:17" x14ac:dyDescent="0.25">
      <c r="A25" s="27">
        <v>24</v>
      </c>
      <c r="B25" s="44" t="s">
        <v>348</v>
      </c>
      <c r="C25" s="15">
        <v>425000</v>
      </c>
      <c r="D25" s="15">
        <v>425000</v>
      </c>
      <c r="E25" s="15">
        <v>425000</v>
      </c>
      <c r="F25" s="15">
        <v>425000</v>
      </c>
      <c r="G25" s="15">
        <v>425000</v>
      </c>
      <c r="H25" s="15">
        <v>425000</v>
      </c>
      <c r="I25" s="15">
        <v>425000</v>
      </c>
      <c r="J25" s="15">
        <v>425000</v>
      </c>
      <c r="K25" s="15">
        <v>425000</v>
      </c>
      <c r="L25" s="15">
        <v>425000</v>
      </c>
      <c r="M25" s="15">
        <v>425000</v>
      </c>
      <c r="N25" s="15">
        <v>425000</v>
      </c>
      <c r="O25" s="15">
        <v>500000</v>
      </c>
      <c r="P25" s="15">
        <v>500000</v>
      </c>
      <c r="Q25" s="15">
        <f t="shared" si="0"/>
        <v>6100000</v>
      </c>
    </row>
    <row r="26" spans="1:17" x14ac:dyDescent="0.25">
      <c r="A26" s="27">
        <v>25</v>
      </c>
      <c r="B26" s="44" t="s">
        <v>349</v>
      </c>
      <c r="C26" s="15">
        <v>425000</v>
      </c>
      <c r="D26" s="15">
        <v>425000</v>
      </c>
      <c r="E26" s="15">
        <v>425000</v>
      </c>
      <c r="F26" s="15">
        <v>425000</v>
      </c>
      <c r="G26" s="15">
        <v>425000</v>
      </c>
      <c r="H26" s="15">
        <v>425000</v>
      </c>
      <c r="I26" s="15">
        <v>425000</v>
      </c>
      <c r="J26" s="15">
        <v>425000</v>
      </c>
      <c r="K26" s="15">
        <v>425000</v>
      </c>
      <c r="L26" s="15">
        <v>425000</v>
      </c>
      <c r="M26" s="15">
        <v>425000</v>
      </c>
      <c r="N26" s="15">
        <v>425000</v>
      </c>
      <c r="O26" s="15">
        <v>500000</v>
      </c>
      <c r="P26" s="15">
        <v>500000</v>
      </c>
      <c r="Q26" s="15">
        <f t="shared" si="0"/>
        <v>6100000</v>
      </c>
    </row>
    <row r="27" spans="1:17" x14ac:dyDescent="0.25">
      <c r="A27" s="27">
        <v>26</v>
      </c>
      <c r="B27" s="44" t="s">
        <v>350</v>
      </c>
      <c r="C27" s="15">
        <v>425000</v>
      </c>
      <c r="D27" s="15">
        <v>425000</v>
      </c>
      <c r="E27" s="15">
        <v>425000</v>
      </c>
      <c r="F27" s="15">
        <v>425000</v>
      </c>
      <c r="G27" s="15">
        <v>425000</v>
      </c>
      <c r="H27" s="15">
        <v>425000</v>
      </c>
      <c r="I27" s="15">
        <v>425000</v>
      </c>
      <c r="J27" s="15">
        <v>425000</v>
      </c>
      <c r="K27" s="15">
        <v>425000</v>
      </c>
      <c r="L27" s="15">
        <v>425000</v>
      </c>
      <c r="M27" s="15">
        <v>425000</v>
      </c>
      <c r="N27" s="15">
        <v>425000</v>
      </c>
      <c r="O27" s="15">
        <v>500000</v>
      </c>
      <c r="P27" s="15">
        <v>500000</v>
      </c>
      <c r="Q27" s="15">
        <f t="shared" si="0"/>
        <v>6100000</v>
      </c>
    </row>
    <row r="28" spans="1:17" x14ac:dyDescent="0.25">
      <c r="A28" s="27">
        <v>27</v>
      </c>
      <c r="B28" s="44" t="s">
        <v>351</v>
      </c>
      <c r="C28" s="15">
        <v>425000</v>
      </c>
      <c r="D28" s="15">
        <v>425000</v>
      </c>
      <c r="E28" s="15">
        <v>425000</v>
      </c>
      <c r="F28" s="15">
        <v>425000</v>
      </c>
      <c r="G28" s="15">
        <v>425000</v>
      </c>
      <c r="H28" s="15">
        <v>425000</v>
      </c>
      <c r="I28" s="15">
        <v>425000</v>
      </c>
      <c r="J28" s="15">
        <v>425000</v>
      </c>
      <c r="K28" s="15">
        <v>425000</v>
      </c>
      <c r="L28" s="15">
        <v>425000</v>
      </c>
      <c r="M28" s="15">
        <v>425000</v>
      </c>
      <c r="N28" s="15">
        <v>425000</v>
      </c>
      <c r="O28" s="15">
        <v>500000</v>
      </c>
      <c r="P28" s="15">
        <v>500000</v>
      </c>
      <c r="Q28" s="15">
        <f t="shared" si="0"/>
        <v>6100000</v>
      </c>
    </row>
    <row r="29" spans="1:17" x14ac:dyDescent="0.25">
      <c r="A29" s="27">
        <v>28</v>
      </c>
      <c r="B29" s="44" t="s">
        <v>352</v>
      </c>
      <c r="C29" s="15">
        <v>425000</v>
      </c>
      <c r="D29" s="15">
        <v>425000</v>
      </c>
      <c r="E29" s="15">
        <v>425000</v>
      </c>
      <c r="F29" s="15">
        <v>425000</v>
      </c>
      <c r="G29" s="15">
        <v>425000</v>
      </c>
      <c r="H29" s="15">
        <v>425000</v>
      </c>
      <c r="I29" s="15">
        <v>425000</v>
      </c>
      <c r="J29" s="15">
        <v>425000</v>
      </c>
      <c r="K29" s="15">
        <v>425000</v>
      </c>
      <c r="L29" s="15">
        <v>425000</v>
      </c>
      <c r="M29" s="15">
        <v>425000</v>
      </c>
      <c r="N29" s="15">
        <v>425000</v>
      </c>
      <c r="O29" s="15">
        <v>500000</v>
      </c>
      <c r="P29" s="15">
        <v>500000</v>
      </c>
      <c r="Q29" s="15">
        <f t="shared" si="0"/>
        <v>6100000</v>
      </c>
    </row>
    <row r="30" spans="1:17" x14ac:dyDescent="0.25">
      <c r="C30" s="15">
        <f t="shared" ref="C30:Q30" si="1">SUM(C2:C29)</f>
        <v>11995000</v>
      </c>
      <c r="D30" s="15">
        <f t="shared" si="1"/>
        <v>11995000</v>
      </c>
      <c r="E30" s="15">
        <f t="shared" si="1"/>
        <v>11995000</v>
      </c>
      <c r="F30" s="15">
        <f t="shared" si="1"/>
        <v>11995000</v>
      </c>
      <c r="G30" s="15">
        <f t="shared" si="1"/>
        <v>11995000</v>
      </c>
      <c r="H30" s="15">
        <f t="shared" si="1"/>
        <v>11995000</v>
      </c>
      <c r="I30" s="15">
        <f t="shared" si="1"/>
        <v>11995000</v>
      </c>
      <c r="J30" s="15">
        <f t="shared" si="1"/>
        <v>11995000</v>
      </c>
      <c r="K30" s="15">
        <f t="shared" si="1"/>
        <v>11995000</v>
      </c>
      <c r="L30" s="15">
        <f t="shared" si="1"/>
        <v>11995000</v>
      </c>
      <c r="M30" s="15">
        <f t="shared" si="1"/>
        <v>11995000</v>
      </c>
      <c r="N30" s="15">
        <f t="shared" si="1"/>
        <v>11995000</v>
      </c>
      <c r="O30" s="15">
        <f t="shared" si="1"/>
        <v>14000000</v>
      </c>
      <c r="P30" s="15">
        <f t="shared" si="1"/>
        <v>14000000</v>
      </c>
      <c r="Q30" s="15">
        <f t="shared" si="1"/>
        <v>171940000</v>
      </c>
    </row>
    <row r="31" spans="1:17" x14ac:dyDescent="0.25">
      <c r="B31" s="15" t="s">
        <v>198</v>
      </c>
    </row>
    <row r="32" spans="1:17" x14ac:dyDescent="0.25">
      <c r="C32" s="16">
        <v>1</v>
      </c>
      <c r="D32" s="16">
        <v>2</v>
      </c>
      <c r="E32" s="16">
        <v>3</v>
      </c>
      <c r="F32" s="16">
        <v>4</v>
      </c>
      <c r="G32" s="16">
        <v>5</v>
      </c>
      <c r="H32" s="16">
        <v>6</v>
      </c>
      <c r="I32" s="16">
        <v>7</v>
      </c>
      <c r="J32" s="16">
        <v>8</v>
      </c>
      <c r="K32" s="16">
        <v>9</v>
      </c>
      <c r="L32" s="16">
        <v>10</v>
      </c>
      <c r="M32" s="16">
        <v>11</v>
      </c>
      <c r="N32" s="16">
        <v>12</v>
      </c>
      <c r="O32" s="15" t="s">
        <v>23</v>
      </c>
      <c r="P32" s="15" t="s">
        <v>24</v>
      </c>
    </row>
    <row r="33" spans="1:17" x14ac:dyDescent="0.25">
      <c r="A33" s="27">
        <v>1</v>
      </c>
      <c r="B33" s="44" t="s">
        <v>353</v>
      </c>
      <c r="C33" s="15">
        <v>425000</v>
      </c>
      <c r="D33" s="15">
        <v>425000</v>
      </c>
      <c r="E33" s="15">
        <v>425000</v>
      </c>
      <c r="F33" s="15">
        <v>425000</v>
      </c>
      <c r="G33" s="15">
        <v>425000</v>
      </c>
      <c r="H33" s="15">
        <v>425000</v>
      </c>
      <c r="I33" s="15">
        <v>425000</v>
      </c>
      <c r="J33" s="15">
        <v>425000</v>
      </c>
      <c r="K33" s="15">
        <v>425000</v>
      </c>
      <c r="L33" s="15">
        <v>425000</v>
      </c>
      <c r="M33" s="15">
        <v>425000</v>
      </c>
      <c r="N33" s="15">
        <v>425000</v>
      </c>
      <c r="O33" s="15">
        <v>500000</v>
      </c>
      <c r="P33" s="15">
        <v>500000</v>
      </c>
      <c r="Q33" s="15">
        <f>SUM(C33:P33)</f>
        <v>6100000</v>
      </c>
    </row>
    <row r="34" spans="1:17" x14ac:dyDescent="0.25">
      <c r="A34" s="27">
        <v>2</v>
      </c>
      <c r="B34" s="44" t="s">
        <v>354</v>
      </c>
      <c r="C34" s="15">
        <v>425000</v>
      </c>
      <c r="D34" s="15">
        <v>425000</v>
      </c>
      <c r="E34" s="15">
        <v>425000</v>
      </c>
      <c r="F34" s="15">
        <v>425000</v>
      </c>
      <c r="G34" s="15">
        <v>425000</v>
      </c>
      <c r="H34" s="15">
        <v>425000</v>
      </c>
      <c r="I34" s="15">
        <v>425000</v>
      </c>
      <c r="J34" s="15">
        <v>425000</v>
      </c>
      <c r="K34" s="15">
        <v>425000</v>
      </c>
      <c r="L34" s="15">
        <v>425000</v>
      </c>
      <c r="M34" s="15">
        <v>425000</v>
      </c>
      <c r="N34" s="15">
        <v>425000</v>
      </c>
      <c r="O34" s="15">
        <v>500000</v>
      </c>
      <c r="P34" s="15">
        <v>500000</v>
      </c>
      <c r="Q34" s="15">
        <f t="shared" ref="Q34:Q60" si="2">SUM(C34:P34)</f>
        <v>6100000</v>
      </c>
    </row>
    <row r="35" spans="1:17" x14ac:dyDescent="0.25">
      <c r="A35" s="27">
        <v>3</v>
      </c>
      <c r="B35" s="44" t="s">
        <v>355</v>
      </c>
      <c r="C35" s="15">
        <v>425000</v>
      </c>
      <c r="D35" s="15">
        <v>425000</v>
      </c>
      <c r="E35" s="15">
        <v>425000</v>
      </c>
      <c r="F35" s="15">
        <v>425000</v>
      </c>
      <c r="G35" s="15">
        <v>425000</v>
      </c>
      <c r="H35" s="15">
        <v>425000</v>
      </c>
      <c r="I35" s="15">
        <v>425000</v>
      </c>
      <c r="J35" s="15">
        <v>425000</v>
      </c>
      <c r="K35" s="15">
        <v>425000</v>
      </c>
      <c r="L35" s="15">
        <v>425000</v>
      </c>
      <c r="M35" s="15">
        <v>425000</v>
      </c>
      <c r="N35" s="15">
        <v>425000</v>
      </c>
      <c r="O35" s="15">
        <v>500000</v>
      </c>
      <c r="P35" s="15">
        <v>500000</v>
      </c>
      <c r="Q35" s="15">
        <f t="shared" si="2"/>
        <v>6100000</v>
      </c>
    </row>
    <row r="36" spans="1:17" x14ac:dyDescent="0.25">
      <c r="A36" s="27">
        <v>4</v>
      </c>
      <c r="B36" s="44" t="s">
        <v>356</v>
      </c>
      <c r="C36" s="15">
        <v>425000</v>
      </c>
      <c r="D36" s="15">
        <v>425000</v>
      </c>
      <c r="E36" s="15">
        <v>425000</v>
      </c>
      <c r="F36" s="15">
        <v>425000</v>
      </c>
      <c r="G36" s="15">
        <v>425000</v>
      </c>
      <c r="H36" s="15">
        <v>425000</v>
      </c>
      <c r="I36" s="15">
        <v>425000</v>
      </c>
      <c r="J36" s="15">
        <v>425000</v>
      </c>
      <c r="K36" s="15">
        <v>425000</v>
      </c>
      <c r="L36" s="15">
        <v>425000</v>
      </c>
      <c r="M36" s="15">
        <v>425000</v>
      </c>
      <c r="N36" s="15">
        <v>425000</v>
      </c>
      <c r="O36" s="15">
        <v>500000</v>
      </c>
      <c r="P36" s="15">
        <v>500000</v>
      </c>
      <c r="Q36" s="15">
        <f t="shared" si="2"/>
        <v>6100000</v>
      </c>
    </row>
    <row r="37" spans="1:17" x14ac:dyDescent="0.25">
      <c r="A37" s="27">
        <v>5</v>
      </c>
      <c r="B37" s="44" t="s">
        <v>357</v>
      </c>
      <c r="C37" s="15">
        <v>425000</v>
      </c>
      <c r="D37" s="15">
        <v>425000</v>
      </c>
      <c r="E37" s="15">
        <v>425000</v>
      </c>
      <c r="F37" s="15">
        <v>425000</v>
      </c>
      <c r="G37" s="15">
        <v>425000</v>
      </c>
      <c r="H37" s="15">
        <v>425000</v>
      </c>
      <c r="I37" s="15">
        <v>425000</v>
      </c>
      <c r="J37" s="15">
        <v>425000</v>
      </c>
      <c r="K37" s="15">
        <v>425000</v>
      </c>
      <c r="L37" s="15">
        <v>425000</v>
      </c>
      <c r="M37" s="15">
        <v>425000</v>
      </c>
      <c r="N37" s="15">
        <v>425000</v>
      </c>
      <c r="O37" s="15">
        <v>500000</v>
      </c>
      <c r="P37" s="15">
        <v>500000</v>
      </c>
      <c r="Q37" s="15">
        <f t="shared" si="2"/>
        <v>6100000</v>
      </c>
    </row>
    <row r="38" spans="1:17" s="24" customFormat="1" x14ac:dyDescent="0.25">
      <c r="A38" s="29">
        <v>6</v>
      </c>
      <c r="B38" s="50" t="s">
        <v>358</v>
      </c>
      <c r="C38" s="24">
        <v>212500</v>
      </c>
      <c r="D38" s="24">
        <v>212500</v>
      </c>
      <c r="E38" s="24">
        <v>212500</v>
      </c>
      <c r="F38" s="24">
        <v>212500</v>
      </c>
      <c r="G38" s="24">
        <v>212500</v>
      </c>
      <c r="H38" s="24">
        <v>212500</v>
      </c>
      <c r="I38" s="24">
        <v>212500</v>
      </c>
      <c r="J38" s="24">
        <v>212500</v>
      </c>
      <c r="K38" s="24">
        <v>212500</v>
      </c>
      <c r="L38" s="24">
        <v>212500</v>
      </c>
      <c r="M38" s="24">
        <v>212500</v>
      </c>
      <c r="N38" s="24">
        <v>212500</v>
      </c>
      <c r="O38" s="24">
        <v>500000</v>
      </c>
      <c r="P38" s="24">
        <v>500000</v>
      </c>
      <c r="Q38" s="24">
        <f t="shared" si="2"/>
        <v>3550000</v>
      </c>
    </row>
    <row r="39" spans="1:17" x14ac:dyDescent="0.25">
      <c r="A39" s="27">
        <v>7</v>
      </c>
      <c r="B39" s="44" t="s">
        <v>359</v>
      </c>
      <c r="C39" s="15">
        <v>425000</v>
      </c>
      <c r="D39" s="15">
        <v>425000</v>
      </c>
      <c r="E39" s="15">
        <v>425000</v>
      </c>
      <c r="F39" s="15">
        <v>425000</v>
      </c>
      <c r="G39" s="15">
        <v>425000</v>
      </c>
      <c r="H39" s="15">
        <v>425000</v>
      </c>
      <c r="I39" s="15">
        <v>425000</v>
      </c>
      <c r="J39" s="15">
        <v>425000</v>
      </c>
      <c r="K39" s="15">
        <v>425000</v>
      </c>
      <c r="L39" s="15">
        <v>425000</v>
      </c>
      <c r="M39" s="15">
        <v>425000</v>
      </c>
      <c r="N39" s="15">
        <v>425000</v>
      </c>
      <c r="O39" s="15">
        <v>500000</v>
      </c>
      <c r="P39" s="15">
        <v>500000</v>
      </c>
      <c r="Q39" s="15">
        <f t="shared" si="2"/>
        <v>6100000</v>
      </c>
    </row>
    <row r="40" spans="1:17" x14ac:dyDescent="0.25">
      <c r="A40" s="27">
        <v>8</v>
      </c>
      <c r="B40" s="44" t="s">
        <v>360</v>
      </c>
      <c r="C40" s="15">
        <v>425000</v>
      </c>
      <c r="D40" s="15">
        <v>425000</v>
      </c>
      <c r="E40" s="15">
        <v>425000</v>
      </c>
      <c r="F40" s="15">
        <v>425000</v>
      </c>
      <c r="G40" s="15">
        <v>425000</v>
      </c>
      <c r="H40" s="15">
        <v>425000</v>
      </c>
      <c r="I40" s="15">
        <v>425000</v>
      </c>
      <c r="J40" s="15">
        <v>425000</v>
      </c>
      <c r="K40" s="15">
        <v>425000</v>
      </c>
      <c r="L40" s="15">
        <v>425000</v>
      </c>
      <c r="M40" s="15">
        <v>425000</v>
      </c>
      <c r="N40" s="15">
        <v>425000</v>
      </c>
      <c r="O40" s="15">
        <v>500000</v>
      </c>
      <c r="P40" s="15">
        <v>500000</v>
      </c>
      <c r="Q40" s="15">
        <f t="shared" si="2"/>
        <v>6100000</v>
      </c>
    </row>
    <row r="41" spans="1:17" x14ac:dyDescent="0.25">
      <c r="A41" s="27">
        <v>9</v>
      </c>
      <c r="B41" s="44" t="s">
        <v>361</v>
      </c>
      <c r="C41" s="15">
        <v>425000</v>
      </c>
      <c r="D41" s="15">
        <v>425000</v>
      </c>
      <c r="E41" s="15">
        <v>425000</v>
      </c>
      <c r="F41" s="15">
        <v>425000</v>
      </c>
      <c r="G41" s="15">
        <v>425000</v>
      </c>
      <c r="H41" s="15">
        <v>425000</v>
      </c>
      <c r="I41" s="15">
        <v>425000</v>
      </c>
      <c r="J41" s="15">
        <v>425000</v>
      </c>
      <c r="K41" s="15">
        <v>425000</v>
      </c>
      <c r="L41" s="15">
        <v>425000</v>
      </c>
      <c r="M41" s="15">
        <v>425000</v>
      </c>
      <c r="N41" s="15">
        <v>425000</v>
      </c>
      <c r="O41" s="15">
        <v>500000</v>
      </c>
      <c r="P41" s="15">
        <v>500000</v>
      </c>
      <c r="Q41" s="15">
        <f t="shared" si="2"/>
        <v>6100000</v>
      </c>
    </row>
    <row r="42" spans="1:17" x14ac:dyDescent="0.25">
      <c r="A42" s="27">
        <v>10</v>
      </c>
      <c r="B42" s="44" t="s">
        <v>362</v>
      </c>
      <c r="C42" s="15">
        <v>425000</v>
      </c>
      <c r="D42" s="15">
        <v>425000</v>
      </c>
      <c r="E42" s="15">
        <v>425000</v>
      </c>
      <c r="F42" s="15">
        <v>425000</v>
      </c>
      <c r="G42" s="15">
        <v>425000</v>
      </c>
      <c r="H42" s="15">
        <v>425000</v>
      </c>
      <c r="I42" s="15">
        <v>425000</v>
      </c>
      <c r="J42" s="15">
        <v>425000</v>
      </c>
      <c r="K42" s="15">
        <v>425000</v>
      </c>
      <c r="L42" s="15">
        <v>425000</v>
      </c>
      <c r="M42" s="15">
        <v>425000</v>
      </c>
      <c r="N42" s="15">
        <v>425000</v>
      </c>
      <c r="O42" s="15">
        <v>500000</v>
      </c>
      <c r="P42" s="15">
        <v>500000</v>
      </c>
      <c r="Q42" s="15">
        <f t="shared" si="2"/>
        <v>6100000</v>
      </c>
    </row>
    <row r="43" spans="1:17" s="7" customFormat="1" x14ac:dyDescent="0.25">
      <c r="A43" s="42">
        <v>11</v>
      </c>
      <c r="B43" s="49" t="s">
        <v>363</v>
      </c>
      <c r="C43" s="7">
        <v>485000</v>
      </c>
      <c r="D43" s="7">
        <v>485000</v>
      </c>
      <c r="E43" s="7">
        <v>485000</v>
      </c>
      <c r="F43" s="7">
        <v>485000</v>
      </c>
      <c r="G43" s="7">
        <v>485000</v>
      </c>
      <c r="H43" s="7">
        <v>485000</v>
      </c>
      <c r="I43" s="7">
        <v>485000</v>
      </c>
      <c r="J43" s="7">
        <v>485000</v>
      </c>
      <c r="K43" s="7">
        <v>485000</v>
      </c>
      <c r="L43" s="7">
        <v>485000</v>
      </c>
      <c r="M43" s="7">
        <v>485000</v>
      </c>
      <c r="N43" s="7">
        <v>485000</v>
      </c>
      <c r="O43" s="7">
        <v>500000</v>
      </c>
      <c r="P43" s="7">
        <v>500000</v>
      </c>
      <c r="Q43" s="7">
        <f t="shared" si="2"/>
        <v>6820000</v>
      </c>
    </row>
    <row r="44" spans="1:17" x14ac:dyDescent="0.25">
      <c r="A44" s="27">
        <v>12</v>
      </c>
      <c r="B44" s="44" t="s">
        <v>364</v>
      </c>
      <c r="C44" s="15">
        <v>425000</v>
      </c>
      <c r="D44" s="15">
        <v>425000</v>
      </c>
      <c r="E44" s="15">
        <v>425000</v>
      </c>
      <c r="F44" s="15">
        <v>425000</v>
      </c>
      <c r="G44" s="15">
        <v>425000</v>
      </c>
      <c r="H44" s="15">
        <v>425000</v>
      </c>
      <c r="I44" s="15">
        <v>425000</v>
      </c>
      <c r="J44" s="15">
        <v>425000</v>
      </c>
      <c r="K44" s="15">
        <v>425000</v>
      </c>
      <c r="L44" s="15">
        <v>425000</v>
      </c>
      <c r="M44" s="15">
        <v>425000</v>
      </c>
      <c r="N44" s="15">
        <v>425000</v>
      </c>
      <c r="O44" s="15">
        <v>500000</v>
      </c>
      <c r="P44" s="15">
        <v>500000</v>
      </c>
      <c r="Q44" s="15">
        <f t="shared" si="2"/>
        <v>6100000</v>
      </c>
    </row>
    <row r="45" spans="1:17" x14ac:dyDescent="0.25">
      <c r="A45" s="27">
        <v>13</v>
      </c>
      <c r="B45" s="44" t="s">
        <v>365</v>
      </c>
      <c r="C45" s="15">
        <v>425000</v>
      </c>
      <c r="D45" s="15">
        <v>425000</v>
      </c>
      <c r="E45" s="15">
        <v>425000</v>
      </c>
      <c r="F45" s="15">
        <v>425000</v>
      </c>
      <c r="G45" s="15">
        <v>425000</v>
      </c>
      <c r="H45" s="15">
        <v>425000</v>
      </c>
      <c r="I45" s="15">
        <v>425000</v>
      </c>
      <c r="J45" s="15">
        <v>425000</v>
      </c>
      <c r="K45" s="15">
        <v>425000</v>
      </c>
      <c r="L45" s="15">
        <v>425000</v>
      </c>
      <c r="M45" s="15">
        <v>425000</v>
      </c>
      <c r="N45" s="15">
        <v>425000</v>
      </c>
      <c r="O45" s="15">
        <v>500000</v>
      </c>
      <c r="P45" s="15">
        <v>500000</v>
      </c>
      <c r="Q45" s="15">
        <f t="shared" si="2"/>
        <v>6100000</v>
      </c>
    </row>
    <row r="46" spans="1:17" x14ac:dyDescent="0.25">
      <c r="A46" s="27">
        <v>14</v>
      </c>
      <c r="B46" s="44" t="s">
        <v>366</v>
      </c>
      <c r="C46" s="15">
        <v>425000</v>
      </c>
      <c r="D46" s="15">
        <v>425000</v>
      </c>
      <c r="E46" s="15">
        <v>425000</v>
      </c>
      <c r="F46" s="15">
        <v>425000</v>
      </c>
      <c r="G46" s="15">
        <v>425000</v>
      </c>
      <c r="H46" s="15">
        <v>425000</v>
      </c>
      <c r="I46" s="15">
        <v>425000</v>
      </c>
      <c r="J46" s="15">
        <v>425000</v>
      </c>
      <c r="K46" s="15">
        <v>425000</v>
      </c>
      <c r="L46" s="15">
        <v>425000</v>
      </c>
      <c r="M46" s="15">
        <v>425000</v>
      </c>
      <c r="N46" s="15">
        <v>425000</v>
      </c>
      <c r="O46" s="15">
        <v>500000</v>
      </c>
      <c r="P46" s="15">
        <v>500000</v>
      </c>
      <c r="Q46" s="15">
        <f t="shared" si="2"/>
        <v>6100000</v>
      </c>
    </row>
    <row r="47" spans="1:17" x14ac:dyDescent="0.25">
      <c r="A47" s="27">
        <v>15</v>
      </c>
      <c r="B47" s="44" t="s">
        <v>367</v>
      </c>
      <c r="C47" s="15">
        <v>425000</v>
      </c>
      <c r="D47" s="15">
        <v>425000</v>
      </c>
      <c r="E47" s="15">
        <v>425000</v>
      </c>
      <c r="F47" s="15">
        <v>425000</v>
      </c>
      <c r="G47" s="15">
        <v>425000</v>
      </c>
      <c r="H47" s="15">
        <v>425000</v>
      </c>
      <c r="I47" s="15">
        <v>425000</v>
      </c>
      <c r="J47" s="15">
        <v>425000</v>
      </c>
      <c r="K47" s="15">
        <v>425000</v>
      </c>
      <c r="L47" s="15">
        <v>425000</v>
      </c>
      <c r="M47" s="15">
        <v>425000</v>
      </c>
      <c r="N47" s="15">
        <v>425000</v>
      </c>
      <c r="O47" s="15">
        <v>500000</v>
      </c>
      <c r="P47" s="15">
        <v>500000</v>
      </c>
      <c r="Q47" s="15">
        <f t="shared" si="2"/>
        <v>6100000</v>
      </c>
    </row>
    <row r="48" spans="1:17" x14ac:dyDescent="0.25">
      <c r="A48" s="27">
        <v>16</v>
      </c>
      <c r="B48" s="44" t="s">
        <v>368</v>
      </c>
      <c r="C48" s="15">
        <v>425000</v>
      </c>
      <c r="D48" s="15">
        <v>425000</v>
      </c>
      <c r="E48" s="15">
        <v>425000</v>
      </c>
      <c r="F48" s="15">
        <v>425000</v>
      </c>
      <c r="G48" s="15">
        <v>425000</v>
      </c>
      <c r="H48" s="15">
        <v>425000</v>
      </c>
      <c r="I48" s="15">
        <v>425000</v>
      </c>
      <c r="J48" s="15">
        <v>425000</v>
      </c>
      <c r="K48" s="15">
        <v>425000</v>
      </c>
      <c r="L48" s="15">
        <v>425000</v>
      </c>
      <c r="M48" s="15">
        <v>425000</v>
      </c>
      <c r="N48" s="15">
        <v>425000</v>
      </c>
      <c r="O48" s="15">
        <v>500000</v>
      </c>
      <c r="P48" s="15">
        <v>500000</v>
      </c>
      <c r="Q48" s="15">
        <f t="shared" si="2"/>
        <v>6100000</v>
      </c>
    </row>
    <row r="49" spans="1:17" x14ac:dyDescent="0.25">
      <c r="A49" s="27">
        <v>17</v>
      </c>
      <c r="B49" s="44" t="s">
        <v>369</v>
      </c>
      <c r="C49" s="15">
        <v>425000</v>
      </c>
      <c r="D49" s="15">
        <v>425000</v>
      </c>
      <c r="E49" s="15">
        <v>425000</v>
      </c>
      <c r="F49" s="15">
        <v>425000</v>
      </c>
      <c r="G49" s="15">
        <v>425000</v>
      </c>
      <c r="H49" s="15">
        <v>425000</v>
      </c>
      <c r="I49" s="15">
        <v>425000</v>
      </c>
      <c r="J49" s="15">
        <v>425000</v>
      </c>
      <c r="K49" s="15">
        <v>425000</v>
      </c>
      <c r="L49" s="15">
        <v>425000</v>
      </c>
      <c r="M49" s="15">
        <v>425000</v>
      </c>
      <c r="N49" s="15">
        <v>425000</v>
      </c>
      <c r="O49" s="15">
        <v>500000</v>
      </c>
      <c r="P49" s="15">
        <v>500000</v>
      </c>
      <c r="Q49" s="15">
        <f t="shared" si="2"/>
        <v>6100000</v>
      </c>
    </row>
    <row r="50" spans="1:17" s="22" customFormat="1" x14ac:dyDescent="0.25">
      <c r="A50" s="31">
        <v>18</v>
      </c>
      <c r="B50" s="45" t="s">
        <v>370</v>
      </c>
      <c r="C50" s="22">
        <v>460000</v>
      </c>
      <c r="D50" s="22">
        <v>460000</v>
      </c>
      <c r="E50" s="22">
        <v>460000</v>
      </c>
      <c r="F50" s="22">
        <v>460000</v>
      </c>
      <c r="G50" s="22">
        <v>460000</v>
      </c>
      <c r="H50" s="22">
        <v>460000</v>
      </c>
      <c r="I50" s="22">
        <v>460000</v>
      </c>
      <c r="J50" s="22">
        <v>460000</v>
      </c>
      <c r="K50" s="22">
        <v>460000</v>
      </c>
      <c r="L50" s="22">
        <v>460000</v>
      </c>
      <c r="M50" s="22">
        <v>460000</v>
      </c>
      <c r="N50" s="22">
        <v>460000</v>
      </c>
      <c r="O50" s="22">
        <v>500000</v>
      </c>
      <c r="P50" s="22">
        <v>500000</v>
      </c>
      <c r="Q50" s="22">
        <f t="shared" si="2"/>
        <v>6520000</v>
      </c>
    </row>
    <row r="51" spans="1:17" x14ac:dyDescent="0.25">
      <c r="A51" s="27">
        <v>19</v>
      </c>
      <c r="B51" s="44" t="s">
        <v>371</v>
      </c>
      <c r="C51" s="15">
        <v>425000</v>
      </c>
      <c r="D51" s="15">
        <v>425000</v>
      </c>
      <c r="E51" s="15">
        <v>425000</v>
      </c>
      <c r="F51" s="15">
        <v>425000</v>
      </c>
      <c r="G51" s="15">
        <v>425000</v>
      </c>
      <c r="H51" s="15">
        <v>425000</v>
      </c>
      <c r="I51" s="15">
        <v>425000</v>
      </c>
      <c r="J51" s="15">
        <v>425000</v>
      </c>
      <c r="K51" s="15">
        <v>425000</v>
      </c>
      <c r="L51" s="15">
        <v>425000</v>
      </c>
      <c r="M51" s="15">
        <v>425000</v>
      </c>
      <c r="N51" s="15">
        <v>425000</v>
      </c>
      <c r="O51" s="15">
        <v>500000</v>
      </c>
      <c r="P51" s="15">
        <v>500000</v>
      </c>
      <c r="Q51" s="15">
        <f t="shared" si="2"/>
        <v>6100000</v>
      </c>
    </row>
    <row r="52" spans="1:17" x14ac:dyDescent="0.25">
      <c r="A52" s="27">
        <v>20</v>
      </c>
      <c r="B52" s="44" t="s">
        <v>372</v>
      </c>
      <c r="C52" s="15">
        <v>425000</v>
      </c>
      <c r="D52" s="15">
        <v>425000</v>
      </c>
      <c r="E52" s="15">
        <v>425000</v>
      </c>
      <c r="F52" s="15">
        <v>425000</v>
      </c>
      <c r="G52" s="15">
        <v>425000</v>
      </c>
      <c r="H52" s="15">
        <v>425000</v>
      </c>
      <c r="I52" s="15">
        <v>425000</v>
      </c>
      <c r="J52" s="15">
        <v>425000</v>
      </c>
      <c r="K52" s="15">
        <v>425000</v>
      </c>
      <c r="L52" s="15">
        <v>425000</v>
      </c>
      <c r="M52" s="15">
        <v>425000</v>
      </c>
      <c r="N52" s="15">
        <v>425000</v>
      </c>
      <c r="O52" s="15">
        <v>500000</v>
      </c>
      <c r="P52" s="15">
        <v>500000</v>
      </c>
      <c r="Q52" s="15">
        <f t="shared" si="2"/>
        <v>6100000</v>
      </c>
    </row>
    <row r="53" spans="1:17" x14ac:dyDescent="0.25">
      <c r="A53" s="27">
        <v>21</v>
      </c>
      <c r="B53" s="44" t="s">
        <v>373</v>
      </c>
      <c r="C53" s="15">
        <v>425000</v>
      </c>
      <c r="D53" s="15">
        <v>425000</v>
      </c>
      <c r="E53" s="15">
        <v>425000</v>
      </c>
      <c r="F53" s="15">
        <v>425000</v>
      </c>
      <c r="G53" s="15">
        <v>425000</v>
      </c>
      <c r="H53" s="15">
        <v>425000</v>
      </c>
      <c r="I53" s="15">
        <v>425000</v>
      </c>
      <c r="J53" s="15">
        <v>425000</v>
      </c>
      <c r="K53" s="15">
        <v>425000</v>
      </c>
      <c r="L53" s="15">
        <v>425000</v>
      </c>
      <c r="M53" s="15">
        <v>425000</v>
      </c>
      <c r="N53" s="15">
        <v>425000</v>
      </c>
      <c r="O53" s="15">
        <v>500000</v>
      </c>
      <c r="P53" s="15">
        <v>500000</v>
      </c>
      <c r="Q53" s="15">
        <f t="shared" si="2"/>
        <v>6100000</v>
      </c>
    </row>
    <row r="54" spans="1:17" x14ac:dyDescent="0.25">
      <c r="A54" s="27">
        <v>22</v>
      </c>
      <c r="B54" s="44" t="s">
        <v>374</v>
      </c>
      <c r="C54" s="15">
        <v>425000</v>
      </c>
      <c r="D54" s="15">
        <v>425000</v>
      </c>
      <c r="E54" s="15">
        <v>425000</v>
      </c>
      <c r="F54" s="15">
        <v>425000</v>
      </c>
      <c r="G54" s="15">
        <v>425000</v>
      </c>
      <c r="H54" s="15">
        <v>425000</v>
      </c>
      <c r="I54" s="15">
        <v>425000</v>
      </c>
      <c r="J54" s="15">
        <v>425000</v>
      </c>
      <c r="K54" s="15">
        <v>425000</v>
      </c>
      <c r="L54" s="15">
        <v>425000</v>
      </c>
      <c r="M54" s="15">
        <v>425000</v>
      </c>
      <c r="N54" s="15">
        <v>425000</v>
      </c>
      <c r="O54" s="15">
        <v>500000</v>
      </c>
      <c r="P54" s="15">
        <v>500000</v>
      </c>
      <c r="Q54" s="15">
        <f t="shared" si="2"/>
        <v>6100000</v>
      </c>
    </row>
    <row r="55" spans="1:17" x14ac:dyDescent="0.25">
      <c r="A55" s="27">
        <v>23</v>
      </c>
      <c r="B55" s="44" t="s">
        <v>375</v>
      </c>
      <c r="C55" s="15">
        <v>425000</v>
      </c>
      <c r="D55" s="15">
        <v>425000</v>
      </c>
      <c r="E55" s="15">
        <v>425000</v>
      </c>
      <c r="F55" s="15">
        <v>425000</v>
      </c>
      <c r="G55" s="15">
        <v>425000</v>
      </c>
      <c r="H55" s="15">
        <v>425000</v>
      </c>
      <c r="I55" s="15">
        <v>425000</v>
      </c>
      <c r="J55" s="15">
        <v>425000</v>
      </c>
      <c r="K55" s="15">
        <v>425000</v>
      </c>
      <c r="L55" s="15">
        <v>425000</v>
      </c>
      <c r="M55" s="15">
        <v>425000</v>
      </c>
      <c r="N55" s="15">
        <v>425000</v>
      </c>
      <c r="O55" s="15">
        <v>500000</v>
      </c>
      <c r="P55" s="15">
        <v>500000</v>
      </c>
      <c r="Q55" s="15">
        <f t="shared" si="2"/>
        <v>6100000</v>
      </c>
    </row>
    <row r="56" spans="1:17" s="24" customFormat="1" x14ac:dyDescent="0.25">
      <c r="A56" s="29">
        <v>24</v>
      </c>
      <c r="B56" s="50" t="s">
        <v>376</v>
      </c>
      <c r="C56" s="24">
        <v>212500</v>
      </c>
      <c r="D56" s="24">
        <v>212500</v>
      </c>
      <c r="E56" s="24">
        <v>212500</v>
      </c>
      <c r="F56" s="24">
        <v>212500</v>
      </c>
      <c r="G56" s="24">
        <v>212500</v>
      </c>
      <c r="H56" s="24">
        <v>212500</v>
      </c>
      <c r="I56" s="24">
        <v>212500</v>
      </c>
      <c r="J56" s="24">
        <v>212500</v>
      </c>
      <c r="K56" s="24">
        <v>212500</v>
      </c>
      <c r="L56" s="24">
        <v>212500</v>
      </c>
      <c r="M56" s="24">
        <v>212500</v>
      </c>
      <c r="N56" s="24">
        <v>212500</v>
      </c>
      <c r="O56" s="24">
        <v>250000</v>
      </c>
      <c r="P56" s="24">
        <v>250000</v>
      </c>
      <c r="Q56" s="24">
        <f t="shared" si="2"/>
        <v>3050000</v>
      </c>
    </row>
    <row r="57" spans="1:17" x14ac:dyDescent="0.25">
      <c r="A57" s="27">
        <v>25</v>
      </c>
      <c r="B57" s="44" t="s">
        <v>377</v>
      </c>
      <c r="C57" s="15">
        <v>425000</v>
      </c>
      <c r="D57" s="15">
        <v>425000</v>
      </c>
      <c r="E57" s="15">
        <v>425000</v>
      </c>
      <c r="F57" s="15">
        <v>425000</v>
      </c>
      <c r="G57" s="15">
        <v>425000</v>
      </c>
      <c r="H57" s="15">
        <v>425000</v>
      </c>
      <c r="I57" s="15">
        <v>425000</v>
      </c>
      <c r="J57" s="15">
        <v>425000</v>
      </c>
      <c r="K57" s="15">
        <v>425000</v>
      </c>
      <c r="L57" s="15">
        <v>425000</v>
      </c>
      <c r="M57" s="15">
        <v>425000</v>
      </c>
      <c r="N57" s="15">
        <v>425000</v>
      </c>
      <c r="O57" s="15">
        <v>500000</v>
      </c>
      <c r="P57" s="15">
        <v>500000</v>
      </c>
      <c r="Q57" s="15">
        <f t="shared" si="2"/>
        <v>6100000</v>
      </c>
    </row>
    <row r="58" spans="1:17" x14ac:dyDescent="0.25">
      <c r="A58" s="27">
        <v>26</v>
      </c>
      <c r="B58" s="44" t="s">
        <v>378</v>
      </c>
      <c r="C58" s="15">
        <v>425000</v>
      </c>
      <c r="D58" s="15">
        <v>425000</v>
      </c>
      <c r="E58" s="15">
        <v>425000</v>
      </c>
      <c r="F58" s="15">
        <v>425000</v>
      </c>
      <c r="G58" s="15">
        <v>425000</v>
      </c>
      <c r="H58" s="15">
        <v>425000</v>
      </c>
      <c r="I58" s="15">
        <v>425000</v>
      </c>
      <c r="J58" s="15">
        <v>425000</v>
      </c>
      <c r="K58" s="15">
        <v>425000</v>
      </c>
      <c r="L58" s="15">
        <v>425000</v>
      </c>
      <c r="M58" s="15">
        <v>425000</v>
      </c>
      <c r="N58" s="15">
        <v>425000</v>
      </c>
      <c r="O58" s="15">
        <v>500000</v>
      </c>
      <c r="P58" s="15">
        <v>500000</v>
      </c>
      <c r="Q58" s="15">
        <f t="shared" si="2"/>
        <v>6100000</v>
      </c>
    </row>
    <row r="59" spans="1:17" x14ac:dyDescent="0.25">
      <c r="A59" s="27">
        <v>27</v>
      </c>
      <c r="B59" s="44" t="s">
        <v>379</v>
      </c>
      <c r="C59" s="15">
        <v>425000</v>
      </c>
      <c r="D59" s="15">
        <v>425000</v>
      </c>
      <c r="E59" s="15">
        <v>425000</v>
      </c>
      <c r="F59" s="15">
        <v>425000</v>
      </c>
      <c r="G59" s="15">
        <v>425000</v>
      </c>
      <c r="H59" s="15">
        <v>425000</v>
      </c>
      <c r="I59" s="15">
        <v>425000</v>
      </c>
      <c r="J59" s="15">
        <v>425000</v>
      </c>
      <c r="K59" s="15">
        <v>425000</v>
      </c>
      <c r="L59" s="15">
        <v>425000</v>
      </c>
      <c r="M59" s="15">
        <v>425000</v>
      </c>
      <c r="N59" s="15">
        <v>425000</v>
      </c>
      <c r="O59" s="15">
        <v>500000</v>
      </c>
      <c r="P59" s="15">
        <v>500000</v>
      </c>
      <c r="Q59" s="15">
        <f t="shared" si="2"/>
        <v>6100000</v>
      </c>
    </row>
    <row r="60" spans="1:17" s="24" customFormat="1" x14ac:dyDescent="0.25">
      <c r="A60" s="29">
        <v>28</v>
      </c>
      <c r="B60" s="50" t="s">
        <v>380</v>
      </c>
      <c r="C60" s="24">
        <v>212500</v>
      </c>
      <c r="D60" s="24">
        <v>212500</v>
      </c>
      <c r="E60" s="24">
        <v>212500</v>
      </c>
      <c r="F60" s="24">
        <v>212500</v>
      </c>
      <c r="G60" s="24">
        <v>212500</v>
      </c>
      <c r="H60" s="24">
        <v>212500</v>
      </c>
      <c r="I60" s="24">
        <v>212500</v>
      </c>
      <c r="J60" s="24">
        <v>212500</v>
      </c>
      <c r="K60" s="24">
        <v>212500</v>
      </c>
      <c r="L60" s="24">
        <v>212500</v>
      </c>
      <c r="M60" s="24">
        <v>212500</v>
      </c>
      <c r="N60" s="24">
        <v>212500</v>
      </c>
      <c r="O60" s="24">
        <v>500000</v>
      </c>
      <c r="P60" s="24">
        <v>500000</v>
      </c>
      <c r="Q60" s="24">
        <f t="shared" si="2"/>
        <v>3550000</v>
      </c>
    </row>
    <row r="61" spans="1:17" x14ac:dyDescent="0.25">
      <c r="C61" s="15">
        <f t="shared" ref="C61:Q61" si="3">SUM(C33:C60)</f>
        <v>11357500</v>
      </c>
      <c r="D61" s="15">
        <f t="shared" si="3"/>
        <v>11357500</v>
      </c>
      <c r="E61" s="15">
        <f t="shared" si="3"/>
        <v>11357500</v>
      </c>
      <c r="F61" s="15">
        <f t="shared" si="3"/>
        <v>11357500</v>
      </c>
      <c r="G61" s="15">
        <f t="shared" si="3"/>
        <v>11357500</v>
      </c>
      <c r="H61" s="15">
        <f t="shared" si="3"/>
        <v>11357500</v>
      </c>
      <c r="I61" s="15">
        <f t="shared" si="3"/>
        <v>11357500</v>
      </c>
      <c r="J61" s="15">
        <f t="shared" si="3"/>
        <v>11357500</v>
      </c>
      <c r="K61" s="15">
        <f t="shared" si="3"/>
        <v>11357500</v>
      </c>
      <c r="L61" s="15">
        <f t="shared" si="3"/>
        <v>11357500</v>
      </c>
      <c r="M61" s="15">
        <f t="shared" si="3"/>
        <v>11357500</v>
      </c>
      <c r="N61" s="15">
        <f t="shared" si="3"/>
        <v>11357500</v>
      </c>
      <c r="O61" s="15">
        <f t="shared" si="3"/>
        <v>13750000</v>
      </c>
      <c r="P61" s="15">
        <f t="shared" si="3"/>
        <v>13750000</v>
      </c>
      <c r="Q61" s="15">
        <f t="shared" si="3"/>
        <v>163790000</v>
      </c>
    </row>
    <row r="63" spans="1:17" x14ac:dyDescent="0.25">
      <c r="C63" s="16">
        <v>1</v>
      </c>
      <c r="D63" s="16">
        <v>2</v>
      </c>
      <c r="E63" s="16">
        <v>3</v>
      </c>
      <c r="F63" s="16">
        <v>4</v>
      </c>
      <c r="G63" s="16">
        <v>5</v>
      </c>
      <c r="H63" s="16">
        <v>6</v>
      </c>
      <c r="I63" s="16">
        <v>7</v>
      </c>
      <c r="J63" s="16">
        <v>8</v>
      </c>
      <c r="K63" s="16">
        <v>9</v>
      </c>
      <c r="L63" s="16">
        <v>10</v>
      </c>
      <c r="M63" s="16">
        <v>11</v>
      </c>
      <c r="N63" s="16">
        <v>12</v>
      </c>
      <c r="O63" s="15" t="s">
        <v>23</v>
      </c>
      <c r="P63" s="15" t="s">
        <v>24</v>
      </c>
    </row>
    <row r="64" spans="1:17" s="48" customFormat="1" x14ac:dyDescent="0.25">
      <c r="A64" s="46">
        <v>1</v>
      </c>
      <c r="B64" s="47" t="s">
        <v>381</v>
      </c>
      <c r="C64" s="48">
        <v>450000</v>
      </c>
      <c r="D64" s="48">
        <v>450000</v>
      </c>
      <c r="E64" s="48">
        <v>450000</v>
      </c>
      <c r="F64" s="48">
        <v>450000</v>
      </c>
      <c r="G64" s="48">
        <v>450000</v>
      </c>
      <c r="H64" s="48">
        <v>450000</v>
      </c>
      <c r="I64" s="48">
        <v>450000</v>
      </c>
      <c r="J64" s="48">
        <v>450000</v>
      </c>
      <c r="K64" s="48">
        <v>450000</v>
      </c>
      <c r="L64" s="48">
        <v>450000</v>
      </c>
      <c r="M64" s="48">
        <v>450000</v>
      </c>
      <c r="N64" s="48">
        <v>450000</v>
      </c>
      <c r="O64" s="48">
        <v>500000</v>
      </c>
      <c r="P64" s="48">
        <v>500000</v>
      </c>
      <c r="Q64" s="48">
        <f>SUM(C64:P64)</f>
        <v>6400000</v>
      </c>
    </row>
    <row r="65" spans="1:17" x14ac:dyDescent="0.25">
      <c r="A65" s="27">
        <v>2</v>
      </c>
      <c r="B65" s="44" t="s">
        <v>382</v>
      </c>
      <c r="C65" s="15">
        <v>425000</v>
      </c>
      <c r="D65" s="15">
        <v>425000</v>
      </c>
      <c r="E65" s="15">
        <v>425000</v>
      </c>
      <c r="F65" s="15">
        <v>425000</v>
      </c>
      <c r="G65" s="15">
        <v>425000</v>
      </c>
      <c r="H65" s="15">
        <v>425000</v>
      </c>
      <c r="I65" s="15">
        <v>425000</v>
      </c>
      <c r="J65" s="15">
        <v>425000</v>
      </c>
      <c r="K65" s="15">
        <v>425000</v>
      </c>
      <c r="L65" s="15">
        <v>425000</v>
      </c>
      <c r="M65" s="15">
        <v>425000</v>
      </c>
      <c r="N65" s="15">
        <v>425000</v>
      </c>
      <c r="O65" s="15">
        <v>500000</v>
      </c>
      <c r="P65" s="15">
        <v>500000</v>
      </c>
      <c r="Q65" s="15">
        <f t="shared" ref="Q65:Q91" si="4">SUM(C65:P65)</f>
        <v>6100000</v>
      </c>
    </row>
    <row r="66" spans="1:17" x14ac:dyDescent="0.25">
      <c r="A66" s="27">
        <v>3</v>
      </c>
      <c r="B66" s="44" t="s">
        <v>383</v>
      </c>
      <c r="C66" s="15">
        <v>425000</v>
      </c>
      <c r="D66" s="15">
        <v>425000</v>
      </c>
      <c r="E66" s="15">
        <v>425000</v>
      </c>
      <c r="F66" s="15">
        <v>425000</v>
      </c>
      <c r="G66" s="15">
        <v>425000</v>
      </c>
      <c r="H66" s="15">
        <v>425000</v>
      </c>
      <c r="I66" s="15">
        <v>425000</v>
      </c>
      <c r="J66" s="15">
        <v>425000</v>
      </c>
      <c r="K66" s="15">
        <v>425000</v>
      </c>
      <c r="L66" s="15">
        <v>425000</v>
      </c>
      <c r="M66" s="15">
        <v>425000</v>
      </c>
      <c r="N66" s="15">
        <v>425000</v>
      </c>
      <c r="O66" s="15">
        <v>500000</v>
      </c>
      <c r="P66" s="15">
        <v>500000</v>
      </c>
      <c r="Q66" s="15">
        <f t="shared" si="4"/>
        <v>6100000</v>
      </c>
    </row>
    <row r="67" spans="1:17" x14ac:dyDescent="0.25">
      <c r="A67" s="27">
        <v>4</v>
      </c>
      <c r="B67" s="44" t="s">
        <v>384</v>
      </c>
      <c r="C67" s="15">
        <v>425000</v>
      </c>
      <c r="D67" s="15">
        <v>425000</v>
      </c>
      <c r="E67" s="15">
        <v>425000</v>
      </c>
      <c r="F67" s="15">
        <v>425000</v>
      </c>
      <c r="G67" s="15">
        <v>425000</v>
      </c>
      <c r="H67" s="15">
        <v>425000</v>
      </c>
      <c r="I67" s="15">
        <v>425000</v>
      </c>
      <c r="J67" s="15">
        <v>425000</v>
      </c>
      <c r="K67" s="15">
        <v>425000</v>
      </c>
      <c r="L67" s="15">
        <v>425000</v>
      </c>
      <c r="M67" s="15">
        <v>425000</v>
      </c>
      <c r="N67" s="15">
        <v>425000</v>
      </c>
      <c r="O67" s="15">
        <v>500000</v>
      </c>
      <c r="P67" s="15">
        <v>500000</v>
      </c>
      <c r="Q67" s="15">
        <f t="shared" si="4"/>
        <v>6100000</v>
      </c>
    </row>
    <row r="68" spans="1:17" x14ac:dyDescent="0.25">
      <c r="A68" s="27">
        <v>5</v>
      </c>
      <c r="B68" s="44" t="s">
        <v>385</v>
      </c>
      <c r="C68" s="15">
        <v>425000</v>
      </c>
      <c r="D68" s="15">
        <v>425000</v>
      </c>
      <c r="E68" s="15">
        <v>425000</v>
      </c>
      <c r="F68" s="15">
        <v>425000</v>
      </c>
      <c r="G68" s="15">
        <v>425000</v>
      </c>
      <c r="H68" s="15">
        <v>425000</v>
      </c>
      <c r="I68" s="15">
        <v>425000</v>
      </c>
      <c r="J68" s="15">
        <v>425000</v>
      </c>
      <c r="K68" s="15">
        <v>425000</v>
      </c>
      <c r="L68" s="15">
        <v>425000</v>
      </c>
      <c r="M68" s="15">
        <v>425000</v>
      </c>
      <c r="N68" s="15">
        <v>425000</v>
      </c>
      <c r="O68" s="15">
        <v>500000</v>
      </c>
      <c r="P68" s="15">
        <v>500000</v>
      </c>
      <c r="Q68" s="15">
        <f t="shared" si="4"/>
        <v>6100000</v>
      </c>
    </row>
    <row r="69" spans="1:17" x14ac:dyDescent="0.25">
      <c r="A69" s="27">
        <v>6</v>
      </c>
      <c r="B69" s="44" t="s">
        <v>386</v>
      </c>
      <c r="C69" s="15">
        <v>425000</v>
      </c>
      <c r="D69" s="15">
        <v>425000</v>
      </c>
      <c r="E69" s="15">
        <v>425000</v>
      </c>
      <c r="F69" s="15">
        <v>425000</v>
      </c>
      <c r="G69" s="15">
        <v>425000</v>
      </c>
      <c r="H69" s="15">
        <v>425000</v>
      </c>
      <c r="I69" s="15">
        <v>425000</v>
      </c>
      <c r="J69" s="15">
        <v>425000</v>
      </c>
      <c r="K69" s="15">
        <v>425000</v>
      </c>
      <c r="L69" s="15">
        <v>425000</v>
      </c>
      <c r="M69" s="15">
        <v>425000</v>
      </c>
      <c r="N69" s="15">
        <v>425000</v>
      </c>
      <c r="O69" s="15">
        <v>500000</v>
      </c>
      <c r="P69" s="15">
        <v>500000</v>
      </c>
      <c r="Q69" s="15">
        <f t="shared" si="4"/>
        <v>6100000</v>
      </c>
    </row>
    <row r="70" spans="1:17" s="7" customFormat="1" x14ac:dyDescent="0.25">
      <c r="A70" s="42">
        <v>7</v>
      </c>
      <c r="B70" s="49" t="s">
        <v>387</v>
      </c>
      <c r="C70" s="7">
        <v>485000</v>
      </c>
      <c r="D70" s="7">
        <v>485000</v>
      </c>
      <c r="E70" s="7">
        <v>485000</v>
      </c>
      <c r="F70" s="7">
        <v>485000</v>
      </c>
      <c r="G70" s="7">
        <v>485000</v>
      </c>
      <c r="H70" s="7">
        <v>485000</v>
      </c>
      <c r="I70" s="7">
        <v>485000</v>
      </c>
      <c r="J70" s="7">
        <v>485000</v>
      </c>
      <c r="K70" s="7">
        <v>485000</v>
      </c>
      <c r="L70" s="7">
        <v>485000</v>
      </c>
      <c r="M70" s="7">
        <v>485000</v>
      </c>
      <c r="N70" s="7">
        <v>485000</v>
      </c>
      <c r="O70" s="7">
        <v>500000</v>
      </c>
      <c r="P70" s="7">
        <v>500000</v>
      </c>
      <c r="Q70" s="7">
        <f t="shared" si="4"/>
        <v>6820000</v>
      </c>
    </row>
    <row r="71" spans="1:17" x14ac:dyDescent="0.25">
      <c r="A71" s="27">
        <v>8</v>
      </c>
      <c r="B71" s="44" t="s">
        <v>388</v>
      </c>
      <c r="C71" s="15">
        <v>425000</v>
      </c>
      <c r="D71" s="15">
        <v>425000</v>
      </c>
      <c r="E71" s="15">
        <v>425000</v>
      </c>
      <c r="F71" s="15">
        <v>425000</v>
      </c>
      <c r="G71" s="15">
        <v>425000</v>
      </c>
      <c r="H71" s="15">
        <v>425000</v>
      </c>
      <c r="I71" s="15">
        <v>425000</v>
      </c>
      <c r="J71" s="15">
        <v>425000</v>
      </c>
      <c r="K71" s="15">
        <v>425000</v>
      </c>
      <c r="L71" s="15">
        <v>425000</v>
      </c>
      <c r="M71" s="15">
        <v>425000</v>
      </c>
      <c r="N71" s="15">
        <v>425000</v>
      </c>
      <c r="O71" s="15">
        <v>500000</v>
      </c>
      <c r="P71" s="15">
        <v>500000</v>
      </c>
      <c r="Q71" s="15">
        <f t="shared" si="4"/>
        <v>6100000</v>
      </c>
    </row>
    <row r="72" spans="1:17" x14ac:dyDescent="0.25">
      <c r="A72" s="27">
        <v>9</v>
      </c>
      <c r="B72" s="44" t="s">
        <v>389</v>
      </c>
      <c r="C72" s="15">
        <v>425000</v>
      </c>
      <c r="D72" s="15">
        <v>425000</v>
      </c>
      <c r="E72" s="15">
        <v>425000</v>
      </c>
      <c r="F72" s="15">
        <v>425000</v>
      </c>
      <c r="G72" s="15">
        <v>425000</v>
      </c>
      <c r="H72" s="15">
        <v>425000</v>
      </c>
      <c r="I72" s="15">
        <v>425000</v>
      </c>
      <c r="J72" s="15">
        <v>425000</v>
      </c>
      <c r="K72" s="15">
        <v>425000</v>
      </c>
      <c r="L72" s="15">
        <v>425000</v>
      </c>
      <c r="M72" s="15">
        <v>425000</v>
      </c>
      <c r="N72" s="15">
        <v>425000</v>
      </c>
      <c r="O72" s="15">
        <v>500000</v>
      </c>
      <c r="P72" s="15">
        <v>500000</v>
      </c>
      <c r="Q72" s="15">
        <f t="shared" si="4"/>
        <v>6100000</v>
      </c>
    </row>
    <row r="73" spans="1:17" x14ac:dyDescent="0.25">
      <c r="A73" s="27">
        <v>10</v>
      </c>
      <c r="B73" s="44" t="s">
        <v>390</v>
      </c>
      <c r="C73" s="15">
        <v>425000</v>
      </c>
      <c r="D73" s="15">
        <v>425000</v>
      </c>
      <c r="E73" s="15">
        <v>425000</v>
      </c>
      <c r="F73" s="15">
        <v>425000</v>
      </c>
      <c r="G73" s="15">
        <v>425000</v>
      </c>
      <c r="H73" s="15">
        <v>425000</v>
      </c>
      <c r="I73" s="15">
        <v>425000</v>
      </c>
      <c r="J73" s="15">
        <v>425000</v>
      </c>
      <c r="K73" s="15">
        <v>425000</v>
      </c>
      <c r="L73" s="15">
        <v>425000</v>
      </c>
      <c r="M73" s="15">
        <v>425000</v>
      </c>
      <c r="N73" s="15">
        <v>425000</v>
      </c>
      <c r="O73" s="15">
        <v>500000</v>
      </c>
      <c r="P73" s="15">
        <v>500000</v>
      </c>
      <c r="Q73" s="15">
        <f t="shared" si="4"/>
        <v>6100000</v>
      </c>
    </row>
    <row r="74" spans="1:17" x14ac:dyDescent="0.25">
      <c r="A74" s="27">
        <v>11</v>
      </c>
      <c r="B74" s="44" t="s">
        <v>391</v>
      </c>
      <c r="C74" s="15">
        <v>425000</v>
      </c>
      <c r="D74" s="15">
        <v>425000</v>
      </c>
      <c r="E74" s="15">
        <v>425000</v>
      </c>
      <c r="F74" s="15">
        <v>425000</v>
      </c>
      <c r="G74" s="15">
        <v>425000</v>
      </c>
      <c r="H74" s="15">
        <v>425000</v>
      </c>
      <c r="I74" s="15">
        <v>425000</v>
      </c>
      <c r="J74" s="15">
        <v>425000</v>
      </c>
      <c r="K74" s="15">
        <v>425000</v>
      </c>
      <c r="L74" s="15">
        <v>425000</v>
      </c>
      <c r="M74" s="15">
        <v>425000</v>
      </c>
      <c r="N74" s="15">
        <v>425000</v>
      </c>
      <c r="O74" s="15">
        <v>500000</v>
      </c>
      <c r="P74" s="15">
        <v>500000</v>
      </c>
      <c r="Q74" s="15">
        <f t="shared" si="4"/>
        <v>6100000</v>
      </c>
    </row>
    <row r="75" spans="1:17" x14ac:dyDescent="0.25">
      <c r="A75" s="27">
        <v>12</v>
      </c>
      <c r="B75" s="44" t="s">
        <v>392</v>
      </c>
      <c r="C75" s="15">
        <v>425000</v>
      </c>
      <c r="D75" s="15">
        <v>425000</v>
      </c>
      <c r="E75" s="15">
        <v>425000</v>
      </c>
      <c r="F75" s="15">
        <v>425000</v>
      </c>
      <c r="G75" s="15">
        <v>425000</v>
      </c>
      <c r="H75" s="15">
        <v>425000</v>
      </c>
      <c r="I75" s="15">
        <v>425000</v>
      </c>
      <c r="J75" s="15">
        <v>425000</v>
      </c>
      <c r="K75" s="15">
        <v>425000</v>
      </c>
      <c r="L75" s="15">
        <v>425000</v>
      </c>
      <c r="M75" s="15">
        <v>425000</v>
      </c>
      <c r="N75" s="15">
        <v>425000</v>
      </c>
      <c r="O75" s="15">
        <v>500000</v>
      </c>
      <c r="P75" s="15">
        <v>500000</v>
      </c>
      <c r="Q75" s="15">
        <f t="shared" si="4"/>
        <v>6100000</v>
      </c>
    </row>
    <row r="76" spans="1:17" s="22" customFormat="1" x14ac:dyDescent="0.25">
      <c r="A76" s="31">
        <v>13</v>
      </c>
      <c r="B76" s="45" t="s">
        <v>393</v>
      </c>
      <c r="C76" s="22">
        <v>460000</v>
      </c>
      <c r="D76" s="22">
        <v>460000</v>
      </c>
      <c r="E76" s="22">
        <v>460000</v>
      </c>
      <c r="F76" s="22">
        <v>460000</v>
      </c>
      <c r="G76" s="22">
        <v>460000</v>
      </c>
      <c r="H76" s="22">
        <v>460000</v>
      </c>
      <c r="I76" s="22">
        <v>460000</v>
      </c>
      <c r="J76" s="22">
        <v>460000</v>
      </c>
      <c r="K76" s="22">
        <v>460000</v>
      </c>
      <c r="L76" s="22">
        <v>460000</v>
      </c>
      <c r="M76" s="22">
        <v>460000</v>
      </c>
      <c r="N76" s="22">
        <v>460000</v>
      </c>
      <c r="O76" s="22">
        <v>500000</v>
      </c>
      <c r="P76" s="22">
        <v>500000</v>
      </c>
      <c r="Q76" s="22">
        <f t="shared" si="4"/>
        <v>6520000</v>
      </c>
    </row>
    <row r="77" spans="1:17" x14ac:dyDescent="0.25">
      <c r="A77" s="27">
        <v>14</v>
      </c>
      <c r="B77" s="44" t="s">
        <v>394</v>
      </c>
      <c r="C77" s="15">
        <v>425000</v>
      </c>
      <c r="D77" s="15">
        <v>425000</v>
      </c>
      <c r="E77" s="15">
        <v>425000</v>
      </c>
      <c r="F77" s="15">
        <v>425000</v>
      </c>
      <c r="G77" s="15">
        <v>425000</v>
      </c>
      <c r="H77" s="15">
        <v>425000</v>
      </c>
      <c r="I77" s="15">
        <v>425000</v>
      </c>
      <c r="J77" s="15">
        <v>425000</v>
      </c>
      <c r="K77" s="15">
        <v>425000</v>
      </c>
      <c r="L77" s="15">
        <v>425000</v>
      </c>
      <c r="M77" s="15">
        <v>425000</v>
      </c>
      <c r="N77" s="15">
        <v>425000</v>
      </c>
      <c r="O77" s="15">
        <v>500000</v>
      </c>
      <c r="P77" s="15">
        <v>500000</v>
      </c>
      <c r="Q77" s="15">
        <f t="shared" si="4"/>
        <v>6100000</v>
      </c>
    </row>
    <row r="78" spans="1:17" s="48" customFormat="1" x14ac:dyDescent="0.25">
      <c r="A78" s="46">
        <v>15</v>
      </c>
      <c r="B78" s="47" t="s">
        <v>395</v>
      </c>
      <c r="C78" s="48">
        <v>450000</v>
      </c>
      <c r="D78" s="48">
        <v>450000</v>
      </c>
      <c r="E78" s="48">
        <v>450000</v>
      </c>
      <c r="F78" s="48">
        <v>450000</v>
      </c>
      <c r="G78" s="48">
        <v>450000</v>
      </c>
      <c r="H78" s="48">
        <v>450000</v>
      </c>
      <c r="I78" s="48">
        <v>450000</v>
      </c>
      <c r="J78" s="48">
        <v>450000</v>
      </c>
      <c r="K78" s="48">
        <v>450000</v>
      </c>
      <c r="L78" s="48">
        <v>450000</v>
      </c>
      <c r="M78" s="48">
        <v>450000</v>
      </c>
      <c r="N78" s="48">
        <v>450000</v>
      </c>
      <c r="O78" s="48">
        <v>500000</v>
      </c>
      <c r="P78" s="48">
        <v>500000</v>
      </c>
      <c r="Q78" s="48">
        <f t="shared" si="4"/>
        <v>6400000</v>
      </c>
    </row>
    <row r="79" spans="1:17" s="22" customFormat="1" x14ac:dyDescent="0.25">
      <c r="A79" s="31">
        <v>16</v>
      </c>
      <c r="B79" s="45" t="s">
        <v>396</v>
      </c>
      <c r="C79" s="22">
        <v>460000</v>
      </c>
      <c r="D79" s="22">
        <v>460000</v>
      </c>
      <c r="E79" s="22">
        <v>460000</v>
      </c>
      <c r="F79" s="22">
        <v>460000</v>
      </c>
      <c r="G79" s="22">
        <v>460000</v>
      </c>
      <c r="H79" s="22">
        <v>460000</v>
      </c>
      <c r="I79" s="22">
        <v>460000</v>
      </c>
      <c r="J79" s="22">
        <v>460000</v>
      </c>
      <c r="K79" s="22">
        <v>460000</v>
      </c>
      <c r="L79" s="22">
        <v>460000</v>
      </c>
      <c r="M79" s="22">
        <v>460000</v>
      </c>
      <c r="N79" s="22">
        <v>460000</v>
      </c>
      <c r="O79" s="22">
        <v>500000</v>
      </c>
      <c r="P79" s="22">
        <v>500000</v>
      </c>
      <c r="Q79" s="22">
        <f t="shared" si="4"/>
        <v>6520000</v>
      </c>
    </row>
    <row r="80" spans="1:17" x14ac:dyDescent="0.25">
      <c r="A80" s="27">
        <v>17</v>
      </c>
      <c r="B80" s="44" t="s">
        <v>397</v>
      </c>
      <c r="C80" s="15">
        <v>425000</v>
      </c>
      <c r="D80" s="15">
        <v>425000</v>
      </c>
      <c r="E80" s="15">
        <v>425000</v>
      </c>
      <c r="F80" s="15">
        <v>425000</v>
      </c>
      <c r="G80" s="15">
        <v>425000</v>
      </c>
      <c r="H80" s="15">
        <v>425000</v>
      </c>
      <c r="I80" s="15">
        <v>425000</v>
      </c>
      <c r="J80" s="15">
        <v>425000</v>
      </c>
      <c r="K80" s="15">
        <v>425000</v>
      </c>
      <c r="L80" s="15">
        <v>425000</v>
      </c>
      <c r="M80" s="15">
        <v>425000</v>
      </c>
      <c r="N80" s="15">
        <v>425000</v>
      </c>
      <c r="O80" s="15">
        <v>500000</v>
      </c>
      <c r="P80" s="15">
        <v>500000</v>
      </c>
      <c r="Q80" s="15">
        <f t="shared" si="4"/>
        <v>6100000</v>
      </c>
    </row>
    <row r="81" spans="1:17" x14ac:dyDescent="0.25">
      <c r="A81" s="27">
        <v>18</v>
      </c>
      <c r="B81" s="44" t="s">
        <v>398</v>
      </c>
      <c r="C81" s="15">
        <v>425000</v>
      </c>
      <c r="D81" s="15">
        <v>425000</v>
      </c>
      <c r="E81" s="15">
        <v>425000</v>
      </c>
      <c r="F81" s="15">
        <v>425000</v>
      </c>
      <c r="G81" s="15">
        <v>425000</v>
      </c>
      <c r="H81" s="15">
        <v>425000</v>
      </c>
      <c r="I81" s="15">
        <v>425000</v>
      </c>
      <c r="J81" s="15">
        <v>425000</v>
      </c>
      <c r="K81" s="15">
        <v>425000</v>
      </c>
      <c r="L81" s="15">
        <v>425000</v>
      </c>
      <c r="M81" s="15">
        <v>425000</v>
      </c>
      <c r="N81" s="15">
        <v>425000</v>
      </c>
      <c r="O81" s="15">
        <v>500000</v>
      </c>
      <c r="P81" s="15">
        <v>500000</v>
      </c>
      <c r="Q81" s="15">
        <f t="shared" si="4"/>
        <v>6100000</v>
      </c>
    </row>
    <row r="82" spans="1:17" x14ac:dyDescent="0.25">
      <c r="A82" s="27">
        <v>19</v>
      </c>
      <c r="B82" s="44" t="s">
        <v>399</v>
      </c>
      <c r="C82" s="15">
        <v>425000</v>
      </c>
      <c r="D82" s="15">
        <v>425000</v>
      </c>
      <c r="E82" s="15">
        <v>425000</v>
      </c>
      <c r="F82" s="15">
        <v>425000</v>
      </c>
      <c r="G82" s="15">
        <v>425000</v>
      </c>
      <c r="H82" s="15">
        <v>425000</v>
      </c>
      <c r="I82" s="15">
        <v>425000</v>
      </c>
      <c r="J82" s="15">
        <v>425000</v>
      </c>
      <c r="K82" s="15">
        <v>425000</v>
      </c>
      <c r="L82" s="15">
        <v>425000</v>
      </c>
      <c r="M82" s="15">
        <v>425000</v>
      </c>
      <c r="N82" s="15">
        <v>425000</v>
      </c>
      <c r="O82" s="15">
        <v>500000</v>
      </c>
      <c r="P82" s="15">
        <v>500000</v>
      </c>
      <c r="Q82" s="15">
        <f t="shared" si="4"/>
        <v>6100000</v>
      </c>
    </row>
    <row r="83" spans="1:17" x14ac:dyDescent="0.25">
      <c r="A83" s="27">
        <v>20</v>
      </c>
      <c r="B83" s="44" t="s">
        <v>400</v>
      </c>
      <c r="C83" s="15">
        <v>425000</v>
      </c>
      <c r="D83" s="15">
        <v>425000</v>
      </c>
      <c r="E83" s="15">
        <v>425000</v>
      </c>
      <c r="F83" s="15">
        <v>425000</v>
      </c>
      <c r="G83" s="15">
        <v>425000</v>
      </c>
      <c r="H83" s="15">
        <v>425000</v>
      </c>
      <c r="I83" s="15">
        <v>425000</v>
      </c>
      <c r="J83" s="15">
        <v>425000</v>
      </c>
      <c r="K83" s="15">
        <v>425000</v>
      </c>
      <c r="L83" s="15">
        <v>425000</v>
      </c>
      <c r="M83" s="15">
        <v>425000</v>
      </c>
      <c r="N83" s="15">
        <v>425000</v>
      </c>
      <c r="O83" s="15">
        <v>500000</v>
      </c>
      <c r="P83" s="15">
        <v>500000</v>
      </c>
      <c r="Q83" s="15">
        <f t="shared" si="4"/>
        <v>6100000</v>
      </c>
    </row>
    <row r="84" spans="1:17" x14ac:dyDescent="0.25">
      <c r="A84" s="27">
        <v>21</v>
      </c>
      <c r="B84" s="44" t="s">
        <v>401</v>
      </c>
      <c r="C84" s="15">
        <v>425000</v>
      </c>
      <c r="D84" s="15">
        <v>425000</v>
      </c>
      <c r="E84" s="15">
        <v>425000</v>
      </c>
      <c r="F84" s="15">
        <v>425000</v>
      </c>
      <c r="G84" s="15">
        <v>425000</v>
      </c>
      <c r="H84" s="15">
        <v>425000</v>
      </c>
      <c r="I84" s="15">
        <v>425000</v>
      </c>
      <c r="J84" s="15">
        <v>425000</v>
      </c>
      <c r="K84" s="15">
        <v>425000</v>
      </c>
      <c r="L84" s="15">
        <v>425000</v>
      </c>
      <c r="M84" s="15">
        <v>425000</v>
      </c>
      <c r="N84" s="15">
        <v>425000</v>
      </c>
      <c r="O84" s="15">
        <v>500000</v>
      </c>
      <c r="P84" s="15">
        <v>500000</v>
      </c>
      <c r="Q84" s="15">
        <f t="shared" si="4"/>
        <v>6100000</v>
      </c>
    </row>
    <row r="85" spans="1:17" x14ac:dyDescent="0.25">
      <c r="A85" s="27">
        <v>22</v>
      </c>
      <c r="B85" s="44" t="s">
        <v>402</v>
      </c>
      <c r="C85" s="15">
        <v>425000</v>
      </c>
      <c r="D85" s="15">
        <v>425000</v>
      </c>
      <c r="E85" s="15">
        <v>425000</v>
      </c>
      <c r="F85" s="15">
        <v>425000</v>
      </c>
      <c r="G85" s="15">
        <v>425000</v>
      </c>
      <c r="H85" s="15">
        <v>425000</v>
      </c>
      <c r="I85" s="15">
        <v>425000</v>
      </c>
      <c r="J85" s="15">
        <v>425000</v>
      </c>
      <c r="K85" s="15">
        <v>425000</v>
      </c>
      <c r="L85" s="15">
        <v>425000</v>
      </c>
      <c r="M85" s="15">
        <v>425000</v>
      </c>
      <c r="N85" s="15">
        <v>425000</v>
      </c>
      <c r="O85" s="15">
        <v>500000</v>
      </c>
      <c r="P85" s="15">
        <v>500000</v>
      </c>
      <c r="Q85" s="15">
        <f t="shared" si="4"/>
        <v>6100000</v>
      </c>
    </row>
    <row r="86" spans="1:17" s="67" customFormat="1" x14ac:dyDescent="0.25">
      <c r="A86" s="65">
        <v>23</v>
      </c>
      <c r="B86" s="81" t="s">
        <v>403</v>
      </c>
      <c r="C86" s="67">
        <v>450000</v>
      </c>
      <c r="D86" s="67">
        <v>450000</v>
      </c>
      <c r="E86" s="67">
        <v>450000</v>
      </c>
      <c r="F86" s="67">
        <v>450000</v>
      </c>
      <c r="G86" s="67">
        <v>450000</v>
      </c>
      <c r="H86" s="67">
        <v>450000</v>
      </c>
      <c r="I86" s="67">
        <v>450000</v>
      </c>
      <c r="J86" s="67">
        <v>450000</v>
      </c>
      <c r="K86" s="67">
        <v>450000</v>
      </c>
      <c r="L86" s="67">
        <v>450000</v>
      </c>
      <c r="M86" s="67">
        <v>450000</v>
      </c>
      <c r="N86" s="67">
        <v>450000</v>
      </c>
      <c r="O86" s="67">
        <v>500000</v>
      </c>
      <c r="P86" s="67">
        <v>500000</v>
      </c>
      <c r="Q86" s="67">
        <f t="shared" si="4"/>
        <v>6400000</v>
      </c>
    </row>
    <row r="87" spans="1:17" x14ac:dyDescent="0.25">
      <c r="A87" s="27">
        <v>24</v>
      </c>
      <c r="B87" s="44" t="s">
        <v>404</v>
      </c>
      <c r="C87" s="15">
        <v>425000</v>
      </c>
      <c r="D87" s="15">
        <v>425000</v>
      </c>
      <c r="E87" s="15">
        <v>425000</v>
      </c>
      <c r="F87" s="15">
        <v>425000</v>
      </c>
      <c r="G87" s="15">
        <v>425000</v>
      </c>
      <c r="H87" s="15">
        <v>425000</v>
      </c>
      <c r="I87" s="15">
        <v>425000</v>
      </c>
      <c r="J87" s="15">
        <v>425000</v>
      </c>
      <c r="K87" s="15">
        <v>425000</v>
      </c>
      <c r="L87" s="15">
        <v>425000</v>
      </c>
      <c r="M87" s="15">
        <v>425000</v>
      </c>
      <c r="N87" s="15">
        <v>425000</v>
      </c>
      <c r="O87" s="15">
        <v>500000</v>
      </c>
      <c r="P87" s="15">
        <v>500000</v>
      </c>
      <c r="Q87" s="15">
        <f t="shared" si="4"/>
        <v>6100000</v>
      </c>
    </row>
    <row r="88" spans="1:17" x14ac:dyDescent="0.25">
      <c r="A88" s="27">
        <v>25</v>
      </c>
      <c r="B88" s="44" t="s">
        <v>405</v>
      </c>
      <c r="C88" s="15">
        <v>425000</v>
      </c>
      <c r="D88" s="15">
        <v>425000</v>
      </c>
      <c r="E88" s="15">
        <v>425000</v>
      </c>
      <c r="F88" s="15">
        <v>425000</v>
      </c>
      <c r="G88" s="15">
        <v>425000</v>
      </c>
      <c r="H88" s="15">
        <v>425000</v>
      </c>
      <c r="I88" s="15">
        <v>425000</v>
      </c>
      <c r="J88" s="15">
        <v>425000</v>
      </c>
      <c r="K88" s="15">
        <v>425000</v>
      </c>
      <c r="L88" s="15">
        <v>425000</v>
      </c>
      <c r="M88" s="15">
        <v>425000</v>
      </c>
      <c r="N88" s="15">
        <v>425000</v>
      </c>
      <c r="O88" s="15">
        <v>500000</v>
      </c>
      <c r="P88" s="15">
        <v>500000</v>
      </c>
      <c r="Q88" s="15">
        <f t="shared" si="4"/>
        <v>6100000</v>
      </c>
    </row>
    <row r="89" spans="1:17" x14ac:dyDescent="0.25">
      <c r="A89" s="27">
        <v>26</v>
      </c>
      <c r="B89" s="44" t="s">
        <v>406</v>
      </c>
      <c r="C89" s="15">
        <v>425000</v>
      </c>
      <c r="D89" s="15">
        <v>425000</v>
      </c>
      <c r="E89" s="15">
        <v>425000</v>
      </c>
      <c r="F89" s="15">
        <v>425000</v>
      </c>
      <c r="G89" s="15">
        <v>425000</v>
      </c>
      <c r="H89" s="15">
        <v>425000</v>
      </c>
      <c r="I89" s="15">
        <v>425000</v>
      </c>
      <c r="J89" s="15">
        <v>425000</v>
      </c>
      <c r="K89" s="15">
        <v>425000</v>
      </c>
      <c r="L89" s="15">
        <v>425000</v>
      </c>
      <c r="M89" s="15">
        <v>425000</v>
      </c>
      <c r="N89" s="15">
        <v>425000</v>
      </c>
      <c r="O89" s="15">
        <v>500000</v>
      </c>
      <c r="P89" s="15">
        <v>500000</v>
      </c>
      <c r="Q89" s="15">
        <f t="shared" si="4"/>
        <v>6100000</v>
      </c>
    </row>
    <row r="90" spans="1:17" x14ac:dyDescent="0.25">
      <c r="A90" s="27">
        <v>27</v>
      </c>
      <c r="B90" s="44" t="s">
        <v>407</v>
      </c>
      <c r="C90" s="15">
        <v>425000</v>
      </c>
      <c r="D90" s="15">
        <v>425000</v>
      </c>
      <c r="E90" s="15">
        <v>425000</v>
      </c>
      <c r="F90" s="15">
        <v>425000</v>
      </c>
      <c r="G90" s="15">
        <v>425000</v>
      </c>
      <c r="H90" s="15">
        <v>425000</v>
      </c>
      <c r="I90" s="15">
        <v>425000</v>
      </c>
      <c r="J90" s="15">
        <v>425000</v>
      </c>
      <c r="K90" s="15">
        <v>425000</v>
      </c>
      <c r="L90" s="15">
        <v>425000</v>
      </c>
      <c r="M90" s="15">
        <v>425000</v>
      </c>
      <c r="N90" s="15">
        <v>425000</v>
      </c>
      <c r="O90" s="15">
        <v>500000</v>
      </c>
      <c r="P90" s="15">
        <v>500000</v>
      </c>
      <c r="Q90" s="15">
        <f t="shared" si="4"/>
        <v>6100000</v>
      </c>
    </row>
    <row r="91" spans="1:17" x14ac:dyDescent="0.25">
      <c r="A91" s="27">
        <v>28</v>
      </c>
      <c r="B91" s="44" t="s">
        <v>408</v>
      </c>
      <c r="C91" s="15">
        <v>425000</v>
      </c>
      <c r="D91" s="15">
        <v>425000</v>
      </c>
      <c r="E91" s="15">
        <v>425000</v>
      </c>
      <c r="F91" s="15">
        <v>425000</v>
      </c>
      <c r="G91" s="15">
        <v>425000</v>
      </c>
      <c r="H91" s="15">
        <v>425000</v>
      </c>
      <c r="I91" s="15">
        <v>425000</v>
      </c>
      <c r="J91" s="15">
        <v>425000</v>
      </c>
      <c r="K91" s="15">
        <v>425000</v>
      </c>
      <c r="L91" s="15">
        <v>425000</v>
      </c>
      <c r="M91" s="15">
        <v>425000</v>
      </c>
      <c r="N91" s="15">
        <v>425000</v>
      </c>
      <c r="O91" s="15">
        <v>500000</v>
      </c>
      <c r="P91" s="15">
        <v>500000</v>
      </c>
      <c r="Q91" s="15">
        <f t="shared" si="4"/>
        <v>6100000</v>
      </c>
    </row>
    <row r="92" spans="1:17" x14ac:dyDescent="0.25">
      <c r="C92" s="15">
        <f t="shared" ref="C92:Q92" si="5">SUM(C64:C91)</f>
        <v>12105000</v>
      </c>
      <c r="D92" s="15">
        <f t="shared" si="5"/>
        <v>12105000</v>
      </c>
      <c r="E92" s="15">
        <f t="shared" si="5"/>
        <v>12105000</v>
      </c>
      <c r="F92" s="15">
        <f t="shared" si="5"/>
        <v>12105000</v>
      </c>
      <c r="G92" s="15">
        <f t="shared" si="5"/>
        <v>12105000</v>
      </c>
      <c r="H92" s="15">
        <f t="shared" si="5"/>
        <v>12105000</v>
      </c>
      <c r="I92" s="15">
        <f t="shared" si="5"/>
        <v>12105000</v>
      </c>
      <c r="J92" s="15">
        <f t="shared" si="5"/>
        <v>12105000</v>
      </c>
      <c r="K92" s="15">
        <f t="shared" si="5"/>
        <v>12105000</v>
      </c>
      <c r="L92" s="15">
        <f t="shared" si="5"/>
        <v>12105000</v>
      </c>
      <c r="M92" s="15">
        <f t="shared" si="5"/>
        <v>12105000</v>
      </c>
      <c r="N92" s="15">
        <f t="shared" si="5"/>
        <v>12105000</v>
      </c>
      <c r="O92" s="15">
        <f t="shared" si="5"/>
        <v>14000000</v>
      </c>
      <c r="P92" s="15">
        <f t="shared" si="5"/>
        <v>14000000</v>
      </c>
      <c r="Q92" s="15">
        <f t="shared" si="5"/>
        <v>173260000</v>
      </c>
    </row>
    <row r="94" spans="1:17" x14ac:dyDescent="0.25">
      <c r="C94" s="16">
        <v>1</v>
      </c>
      <c r="D94" s="16">
        <v>2</v>
      </c>
      <c r="E94" s="16">
        <v>3</v>
      </c>
      <c r="F94" s="16">
        <v>4</v>
      </c>
      <c r="G94" s="16">
        <v>5</v>
      </c>
      <c r="H94" s="16">
        <v>6</v>
      </c>
      <c r="I94" s="16">
        <v>7</v>
      </c>
      <c r="J94" s="16">
        <v>8</v>
      </c>
      <c r="K94" s="16">
        <v>9</v>
      </c>
      <c r="L94" s="16">
        <v>10</v>
      </c>
      <c r="M94" s="16">
        <v>11</v>
      </c>
      <c r="N94" s="16">
        <v>12</v>
      </c>
      <c r="O94" s="15" t="s">
        <v>23</v>
      </c>
      <c r="P94" s="15" t="s">
        <v>24</v>
      </c>
    </row>
    <row r="95" spans="1:17" x14ac:dyDescent="0.25">
      <c r="B95" s="19" t="s">
        <v>195</v>
      </c>
      <c r="C95" s="19">
        <f>A91+A60+A29</f>
        <v>84</v>
      </c>
      <c r="D95" s="19">
        <f>C95-C96-C97-C98-C99-C100-C102-C103</f>
        <v>71</v>
      </c>
      <c r="E95" s="27"/>
      <c r="F95" s="27"/>
      <c r="G95" s="27"/>
      <c r="H95" s="27"/>
      <c r="I95" s="27"/>
      <c r="J95" s="27"/>
      <c r="K95" s="32"/>
      <c r="L95" s="32"/>
      <c r="M95" s="32"/>
      <c r="N95" s="32"/>
      <c r="O95" s="32"/>
      <c r="P95" s="32"/>
      <c r="Q95" s="32"/>
    </row>
    <row r="96" spans="1:17" x14ac:dyDescent="0.25">
      <c r="B96" s="28" t="s">
        <v>92</v>
      </c>
      <c r="C96" s="19">
        <v>0</v>
      </c>
      <c r="D96" s="19"/>
      <c r="E96" s="27"/>
      <c r="F96" s="27"/>
      <c r="G96" s="27"/>
      <c r="H96" s="27"/>
      <c r="I96" s="27"/>
      <c r="J96" s="27"/>
      <c r="K96" s="32"/>
      <c r="L96" s="32"/>
      <c r="M96" s="32"/>
      <c r="N96" s="32"/>
      <c r="O96" s="32"/>
      <c r="P96" s="32"/>
      <c r="Q96" s="32"/>
    </row>
    <row r="97" spans="2:17" x14ac:dyDescent="0.25">
      <c r="B97" s="33" t="s">
        <v>194</v>
      </c>
      <c r="C97" s="19">
        <v>0</v>
      </c>
      <c r="D97" s="19"/>
      <c r="E97" s="27"/>
      <c r="F97" s="27"/>
      <c r="G97" s="27"/>
      <c r="H97" s="27"/>
      <c r="I97" s="27"/>
      <c r="J97" s="27"/>
      <c r="K97" s="32"/>
      <c r="L97" s="32"/>
      <c r="M97" s="32"/>
      <c r="N97" s="32"/>
      <c r="O97" s="32"/>
      <c r="P97" s="32"/>
      <c r="Q97" s="32"/>
    </row>
    <row r="98" spans="2:17" x14ac:dyDescent="0.25">
      <c r="B98" s="29" t="s">
        <v>196</v>
      </c>
      <c r="C98" s="27">
        <v>3</v>
      </c>
      <c r="D98" s="27"/>
      <c r="E98" s="27"/>
      <c r="F98" s="27"/>
      <c r="G98" s="27"/>
      <c r="H98" s="27"/>
      <c r="I98" s="27"/>
      <c r="J98" s="27"/>
      <c r="K98" s="32"/>
      <c r="L98" s="32"/>
      <c r="M98" s="32"/>
      <c r="N98" s="32"/>
      <c r="O98" s="32"/>
      <c r="P98" s="32"/>
      <c r="Q98" s="32"/>
    </row>
    <row r="99" spans="2:17" x14ac:dyDescent="0.25">
      <c r="B99" s="31" t="s">
        <v>323</v>
      </c>
      <c r="C99" s="27">
        <v>4</v>
      </c>
      <c r="D99" s="27"/>
      <c r="E99" s="27"/>
      <c r="F99" s="27"/>
      <c r="G99" s="27"/>
      <c r="H99" s="27"/>
      <c r="I99" s="27"/>
      <c r="J99" s="27"/>
      <c r="K99" s="32"/>
      <c r="L99" s="32"/>
      <c r="M99" s="32"/>
      <c r="N99" s="32"/>
      <c r="O99" s="32"/>
      <c r="P99" s="32"/>
      <c r="Q99" s="32"/>
    </row>
    <row r="100" spans="2:17" x14ac:dyDescent="0.25">
      <c r="B100" s="30" t="s">
        <v>197</v>
      </c>
      <c r="C100" s="27">
        <v>0</v>
      </c>
      <c r="D100" s="27"/>
      <c r="E100" s="27">
        <f>A91+A60+A29</f>
        <v>84</v>
      </c>
      <c r="F100" s="27"/>
      <c r="G100" s="27"/>
      <c r="H100" s="27"/>
      <c r="I100" s="27"/>
      <c r="J100" s="27"/>
      <c r="K100" s="32"/>
      <c r="L100" s="32"/>
      <c r="M100" s="32"/>
      <c r="N100" s="32"/>
      <c r="O100" s="32"/>
      <c r="P100" s="32"/>
      <c r="Q100" s="32"/>
    </row>
    <row r="101" spans="2:17" x14ac:dyDescent="0.25">
      <c r="B101" s="30" t="s">
        <v>409</v>
      </c>
      <c r="C101" s="27"/>
      <c r="D101" s="27"/>
      <c r="E101" s="27"/>
      <c r="F101" s="27"/>
      <c r="G101" s="27"/>
      <c r="H101" s="27"/>
      <c r="I101" s="27"/>
      <c r="J101" s="27"/>
      <c r="K101" s="32"/>
      <c r="L101" s="32"/>
      <c r="M101" s="32"/>
      <c r="N101" s="32"/>
      <c r="O101" s="32"/>
      <c r="P101" s="32"/>
      <c r="Q101" s="32"/>
    </row>
    <row r="102" spans="2:17" x14ac:dyDescent="0.25">
      <c r="B102" s="42" t="s">
        <v>324</v>
      </c>
      <c r="C102" s="27">
        <v>3</v>
      </c>
      <c r="D102" s="27"/>
      <c r="E102" s="27"/>
      <c r="F102" s="27"/>
      <c r="G102" s="27"/>
      <c r="H102" s="27"/>
      <c r="I102" s="27"/>
      <c r="J102" s="27"/>
      <c r="K102" s="32"/>
      <c r="L102" s="32"/>
      <c r="M102" s="32"/>
      <c r="N102" s="32"/>
      <c r="O102" s="32"/>
      <c r="P102" s="32"/>
      <c r="Q102" s="32"/>
    </row>
    <row r="103" spans="2:17" x14ac:dyDescent="0.25">
      <c r="B103" s="46" t="s">
        <v>410</v>
      </c>
      <c r="C103" s="27">
        <v>3</v>
      </c>
      <c r="D103" s="27"/>
      <c r="E103" s="27"/>
      <c r="F103" s="27"/>
      <c r="G103" s="27"/>
      <c r="H103" s="27"/>
      <c r="I103" s="27"/>
      <c r="J103" s="27"/>
      <c r="K103" s="32"/>
      <c r="L103" s="32"/>
      <c r="M103" s="32"/>
      <c r="N103" s="32"/>
      <c r="O103" s="32"/>
      <c r="P103" s="32"/>
      <c r="Q103" s="32"/>
    </row>
    <row r="104" spans="2:17" x14ac:dyDescent="0.25">
      <c r="B104" s="27"/>
      <c r="C104" s="27"/>
      <c r="D104" s="27"/>
      <c r="E104" s="27"/>
      <c r="F104" s="27"/>
      <c r="G104" s="27"/>
      <c r="H104" s="27"/>
      <c r="I104" s="27"/>
      <c r="J104" s="27"/>
      <c r="K104" s="32"/>
      <c r="L104" s="32"/>
      <c r="M104" s="32"/>
      <c r="N104" s="32"/>
      <c r="O104" s="32"/>
      <c r="P104" s="32"/>
      <c r="Q104" s="32"/>
    </row>
    <row r="105" spans="2:17" x14ac:dyDescent="0.25">
      <c r="B105" s="27"/>
      <c r="C105" s="27"/>
      <c r="D105" s="27"/>
      <c r="E105" s="27"/>
      <c r="F105" s="27"/>
      <c r="G105" s="27"/>
      <c r="H105" s="27"/>
      <c r="I105" s="27"/>
      <c r="J105" s="27"/>
      <c r="K105" s="32"/>
      <c r="L105" s="32"/>
      <c r="M105" s="32"/>
      <c r="N105" s="32"/>
      <c r="O105" s="32"/>
      <c r="P105" s="32"/>
      <c r="Q105" s="32"/>
    </row>
    <row r="106" spans="2:17" x14ac:dyDescent="0.25">
      <c r="B106" s="27"/>
      <c r="C106" s="27"/>
      <c r="D106" s="27"/>
      <c r="E106" s="27"/>
      <c r="F106" s="27"/>
      <c r="G106" s="27"/>
      <c r="H106" s="27"/>
      <c r="I106" s="27"/>
      <c r="J106" s="27" t="s">
        <v>322</v>
      </c>
      <c r="K106" s="32"/>
      <c r="L106" s="32"/>
      <c r="M106" s="32"/>
      <c r="N106" s="32"/>
      <c r="O106" s="32"/>
      <c r="P106" s="32"/>
      <c r="Q106" s="32"/>
    </row>
    <row r="107" spans="2:17" x14ac:dyDescent="0.25">
      <c r="B107" s="27"/>
      <c r="C107" s="27"/>
      <c r="D107" s="27"/>
      <c r="E107" s="27"/>
      <c r="F107" s="27"/>
      <c r="G107" s="27"/>
      <c r="H107" s="27"/>
      <c r="I107" s="27"/>
      <c r="J107" s="27"/>
      <c r="K107" s="32"/>
      <c r="L107" s="32"/>
      <c r="M107" s="32"/>
      <c r="N107" s="32"/>
      <c r="O107" s="32"/>
      <c r="P107" s="32"/>
      <c r="Q107" s="32"/>
    </row>
    <row r="108" spans="2:17" x14ac:dyDescent="0.25">
      <c r="B108" s="27"/>
      <c r="C108" s="27"/>
      <c r="D108" s="27"/>
      <c r="E108" s="27"/>
      <c r="F108" s="27"/>
      <c r="G108" s="27"/>
      <c r="H108" s="27"/>
      <c r="I108" s="27"/>
      <c r="J108" s="27"/>
      <c r="K108" s="32"/>
      <c r="L108" s="32"/>
      <c r="M108" s="32"/>
      <c r="N108" s="32"/>
      <c r="O108" s="32"/>
      <c r="P108" s="32"/>
      <c r="Q108" s="32"/>
    </row>
    <row r="109" spans="2:17" x14ac:dyDescent="0.25">
      <c r="B109" s="27"/>
      <c r="C109" s="27"/>
      <c r="D109" s="27"/>
      <c r="E109" s="27"/>
      <c r="F109" s="27"/>
      <c r="G109" s="27"/>
      <c r="H109" s="27"/>
      <c r="I109" s="27"/>
      <c r="J109" s="27"/>
      <c r="K109" s="32"/>
      <c r="L109" s="32"/>
      <c r="M109" s="32"/>
      <c r="N109" s="32"/>
      <c r="O109" s="32"/>
      <c r="P109" s="32"/>
      <c r="Q109" s="32"/>
    </row>
    <row r="110" spans="2:17" x14ac:dyDescent="0.25">
      <c r="B110" s="27"/>
      <c r="C110" s="27"/>
      <c r="D110" s="27"/>
      <c r="E110" s="27"/>
      <c r="F110" s="27"/>
      <c r="G110" s="27"/>
      <c r="H110" s="27"/>
      <c r="I110" s="27"/>
      <c r="J110" s="27"/>
      <c r="K110" s="32"/>
      <c r="L110" s="32"/>
      <c r="M110" s="32"/>
      <c r="N110" s="32"/>
      <c r="O110" s="32"/>
      <c r="P110" s="32"/>
      <c r="Q110" s="32"/>
    </row>
    <row r="111" spans="2:17" x14ac:dyDescent="0.25">
      <c r="B111" s="27"/>
      <c r="C111" s="27"/>
      <c r="D111" s="27"/>
      <c r="E111" s="27"/>
      <c r="F111" s="27"/>
      <c r="G111" s="27"/>
      <c r="H111" s="27"/>
      <c r="I111" s="27"/>
      <c r="J111" s="27"/>
      <c r="K111" s="32"/>
      <c r="L111" s="32"/>
      <c r="M111" s="32"/>
      <c r="N111" s="32"/>
      <c r="O111" s="32"/>
      <c r="P111" s="32"/>
      <c r="Q111" s="32"/>
    </row>
    <row r="112" spans="2:17" x14ac:dyDescent="0.25">
      <c r="B112" s="27"/>
      <c r="C112" s="27"/>
      <c r="D112" s="27"/>
      <c r="E112" s="27"/>
      <c r="F112" s="27"/>
      <c r="G112" s="27"/>
      <c r="H112" s="27"/>
      <c r="I112" s="27"/>
      <c r="J112" s="27"/>
      <c r="K112" s="32"/>
      <c r="L112" s="32"/>
      <c r="M112" s="32"/>
      <c r="N112" s="32"/>
      <c r="O112" s="32"/>
      <c r="P112" s="32"/>
      <c r="Q112" s="32"/>
    </row>
    <row r="113" spans="2:17" x14ac:dyDescent="0.25">
      <c r="B113" s="27"/>
      <c r="C113" s="27"/>
      <c r="D113" s="27"/>
      <c r="E113" s="27"/>
      <c r="F113" s="27"/>
      <c r="G113" s="27"/>
      <c r="H113" s="27"/>
      <c r="I113" s="27"/>
      <c r="J113" s="27"/>
      <c r="K113" s="32"/>
      <c r="L113" s="32"/>
      <c r="M113" s="32"/>
      <c r="N113" s="32"/>
      <c r="O113" s="32"/>
      <c r="P113" s="32"/>
      <c r="Q113" s="32"/>
    </row>
    <row r="114" spans="2:17" x14ac:dyDescent="0.25">
      <c r="B114" s="27"/>
      <c r="C114" s="27"/>
      <c r="D114" s="27"/>
      <c r="E114" s="27"/>
      <c r="F114" s="27"/>
      <c r="G114" s="27"/>
      <c r="H114" s="27"/>
      <c r="I114" s="27"/>
      <c r="J114" s="27"/>
      <c r="K114" s="32"/>
      <c r="L114" s="32"/>
      <c r="M114" s="32"/>
      <c r="N114" s="32"/>
      <c r="O114" s="32"/>
      <c r="P114" s="32"/>
      <c r="Q114" s="32"/>
    </row>
    <row r="115" spans="2:17" x14ac:dyDescent="0.25">
      <c r="B115" s="27"/>
      <c r="C115" s="27"/>
      <c r="D115" s="27"/>
      <c r="E115" s="27"/>
      <c r="F115" s="27"/>
      <c r="G115" s="27"/>
      <c r="H115" s="27"/>
      <c r="I115" s="27"/>
      <c r="J115" s="27"/>
      <c r="K115" s="32"/>
      <c r="L115" s="32"/>
      <c r="M115" s="32"/>
      <c r="N115" s="32"/>
      <c r="O115" s="32"/>
      <c r="P115" s="32"/>
      <c r="Q115" s="32"/>
    </row>
    <row r="116" spans="2:17" x14ac:dyDescent="0.25">
      <c r="B116" s="27"/>
      <c r="C116" s="27"/>
      <c r="D116" s="27"/>
      <c r="E116" s="27"/>
      <c r="F116" s="27"/>
      <c r="G116" s="27"/>
      <c r="H116" s="27"/>
      <c r="I116" s="27"/>
      <c r="J116" s="27"/>
      <c r="K116" s="32"/>
      <c r="L116" s="32"/>
      <c r="M116" s="32"/>
      <c r="N116" s="32"/>
      <c r="O116" s="32"/>
      <c r="P116" s="32"/>
      <c r="Q116" s="32"/>
    </row>
    <row r="117" spans="2:17" x14ac:dyDescent="0.25">
      <c r="B117" s="27"/>
      <c r="C117" s="27"/>
      <c r="D117" s="27"/>
      <c r="E117" s="27"/>
      <c r="F117" s="27"/>
      <c r="G117" s="27"/>
      <c r="H117" s="27"/>
      <c r="I117" s="27"/>
      <c r="J117" s="27"/>
      <c r="K117" s="32"/>
      <c r="L117" s="32"/>
      <c r="M117" s="32"/>
      <c r="N117" s="32"/>
      <c r="O117" s="32"/>
      <c r="P117" s="32"/>
      <c r="Q117" s="32"/>
    </row>
    <row r="118" spans="2:17" x14ac:dyDescent="0.25">
      <c r="B118" s="27"/>
      <c r="C118" s="27"/>
      <c r="D118" s="27"/>
      <c r="E118" s="27"/>
      <c r="F118" s="27"/>
      <c r="G118" s="27"/>
      <c r="H118" s="27"/>
      <c r="I118" s="27"/>
      <c r="J118" s="27"/>
      <c r="K118" s="32"/>
      <c r="L118" s="32"/>
      <c r="M118" s="32"/>
      <c r="N118" s="32"/>
      <c r="O118" s="32"/>
      <c r="P118" s="32"/>
      <c r="Q118" s="32"/>
    </row>
    <row r="119" spans="2:17" x14ac:dyDescent="0.25">
      <c r="B119" s="27"/>
      <c r="C119" s="27"/>
      <c r="D119" s="27"/>
      <c r="E119" s="27"/>
      <c r="F119" s="27"/>
      <c r="G119" s="27"/>
      <c r="H119" s="27"/>
      <c r="I119" s="27"/>
      <c r="J119" s="27"/>
      <c r="K119" s="32"/>
      <c r="L119" s="32"/>
      <c r="M119" s="32"/>
      <c r="N119" s="32"/>
      <c r="O119" s="32"/>
      <c r="P119" s="32"/>
      <c r="Q119" s="32"/>
    </row>
    <row r="120" spans="2:17" x14ac:dyDescent="0.25">
      <c r="B120" s="27"/>
      <c r="C120" s="27"/>
      <c r="D120" s="27"/>
      <c r="E120" s="27"/>
      <c r="F120" s="27"/>
      <c r="G120" s="27"/>
      <c r="H120" s="27"/>
      <c r="I120" s="27"/>
      <c r="J120" s="27"/>
      <c r="K120" s="32"/>
      <c r="L120" s="32"/>
      <c r="M120" s="32"/>
      <c r="N120" s="32"/>
      <c r="O120" s="32"/>
      <c r="P120" s="32"/>
      <c r="Q120" s="32"/>
    </row>
    <row r="121" spans="2:17" x14ac:dyDescent="0.25">
      <c r="B121" s="27"/>
      <c r="C121" s="27"/>
      <c r="D121" s="27"/>
      <c r="E121" s="27"/>
      <c r="F121" s="27"/>
      <c r="G121" s="27"/>
      <c r="H121" s="27"/>
      <c r="I121" s="27"/>
      <c r="J121" s="27"/>
      <c r="K121" s="32"/>
      <c r="L121" s="32"/>
      <c r="M121" s="32"/>
      <c r="N121" s="32"/>
      <c r="O121" s="32"/>
      <c r="P121" s="32"/>
      <c r="Q121" s="32"/>
    </row>
    <row r="122" spans="2:17" x14ac:dyDescent="0.25">
      <c r="B122" s="27"/>
      <c r="C122" s="27"/>
      <c r="D122" s="27"/>
      <c r="E122" s="27"/>
      <c r="F122" s="27"/>
      <c r="G122" s="27"/>
      <c r="H122" s="27"/>
      <c r="I122" s="27"/>
      <c r="J122" s="27"/>
      <c r="K122" s="32"/>
      <c r="L122" s="32"/>
      <c r="M122" s="32"/>
      <c r="N122" s="32"/>
      <c r="O122" s="32"/>
      <c r="P122" s="32"/>
      <c r="Q122" s="32"/>
    </row>
    <row r="123" spans="2:17" x14ac:dyDescent="0.25">
      <c r="B123" s="27"/>
      <c r="C123" s="27"/>
      <c r="D123" s="27"/>
      <c r="E123" s="27"/>
      <c r="F123" s="27"/>
      <c r="G123" s="27"/>
      <c r="H123" s="27"/>
      <c r="I123" s="27"/>
      <c r="J123" s="27"/>
      <c r="K123" s="32"/>
      <c r="L123" s="32"/>
      <c r="M123" s="32"/>
      <c r="N123" s="32"/>
      <c r="O123" s="32"/>
      <c r="P123" s="32"/>
      <c r="Q123" s="32"/>
    </row>
    <row r="124" spans="2:17" x14ac:dyDescent="0.25">
      <c r="B124" s="27"/>
      <c r="C124" s="27"/>
      <c r="D124" s="27"/>
      <c r="E124" s="27"/>
      <c r="F124" s="27"/>
      <c r="G124" s="27"/>
      <c r="H124" s="27"/>
      <c r="I124" s="27"/>
      <c r="J124" s="27"/>
      <c r="K124" s="32"/>
      <c r="L124" s="32"/>
      <c r="M124" s="32"/>
      <c r="N124" s="32"/>
      <c r="O124" s="32"/>
      <c r="P124" s="32"/>
      <c r="Q124" s="32"/>
    </row>
    <row r="125" spans="2:17" x14ac:dyDescent="0.25">
      <c r="B125" s="27"/>
      <c r="C125" s="27"/>
      <c r="D125" s="27"/>
      <c r="E125" s="27"/>
      <c r="F125" s="27"/>
      <c r="G125" s="27"/>
      <c r="H125" s="27"/>
      <c r="I125" s="27"/>
      <c r="J125" s="27"/>
      <c r="K125" s="32"/>
      <c r="L125" s="32"/>
      <c r="M125" s="32"/>
      <c r="N125" s="32"/>
      <c r="O125" s="32"/>
      <c r="P125" s="32"/>
      <c r="Q125" s="32"/>
    </row>
    <row r="126" spans="2:17" x14ac:dyDescent="0.25">
      <c r="B126" s="27"/>
      <c r="C126" s="27"/>
      <c r="D126" s="27"/>
      <c r="E126" s="27"/>
      <c r="F126" s="27"/>
      <c r="G126" s="27"/>
      <c r="H126" s="27"/>
      <c r="I126" s="27"/>
      <c r="J126" s="27"/>
      <c r="K126" s="32"/>
      <c r="L126" s="32"/>
      <c r="M126" s="32"/>
      <c r="N126" s="32"/>
      <c r="O126" s="32"/>
      <c r="P126" s="32"/>
      <c r="Q126" s="32"/>
    </row>
    <row r="127" spans="2:17" x14ac:dyDescent="0.25">
      <c r="B127" s="27"/>
      <c r="C127" s="27"/>
      <c r="D127" s="27"/>
      <c r="E127" s="27"/>
      <c r="F127" s="27"/>
      <c r="G127" s="27"/>
      <c r="H127" s="27"/>
      <c r="I127" s="27"/>
      <c r="J127" s="27"/>
      <c r="K127" s="32"/>
      <c r="L127" s="32"/>
      <c r="M127" s="32"/>
      <c r="N127" s="32"/>
      <c r="O127" s="32"/>
      <c r="P127" s="32"/>
      <c r="Q127" s="32"/>
    </row>
    <row r="128" spans="2:17" x14ac:dyDescent="0.25">
      <c r="B128" s="27"/>
      <c r="C128" s="27"/>
      <c r="D128" s="27"/>
      <c r="E128" s="27"/>
      <c r="F128" s="27"/>
      <c r="G128" s="27"/>
      <c r="H128" s="27"/>
      <c r="I128" s="27"/>
      <c r="J128" s="27"/>
      <c r="K128" s="32"/>
      <c r="L128" s="32"/>
      <c r="M128" s="32"/>
      <c r="N128" s="32"/>
      <c r="O128" s="32"/>
      <c r="P128" s="32"/>
      <c r="Q128" s="32"/>
    </row>
    <row r="129" spans="1:17" x14ac:dyDescent="0.25">
      <c r="B129" s="27"/>
      <c r="C129" s="27"/>
      <c r="D129" s="27"/>
      <c r="E129" s="27"/>
      <c r="F129" s="27"/>
      <c r="G129" s="27"/>
      <c r="H129" s="27"/>
      <c r="I129" s="27"/>
      <c r="J129" s="27"/>
      <c r="K129" s="32"/>
      <c r="L129" s="32"/>
      <c r="M129" s="32"/>
      <c r="N129" s="32"/>
      <c r="O129" s="32"/>
      <c r="P129" s="32"/>
      <c r="Q129" s="32"/>
    </row>
    <row r="130" spans="1:17" x14ac:dyDescent="0.25">
      <c r="B130" s="27"/>
      <c r="C130" s="27"/>
      <c r="D130" s="27"/>
      <c r="E130" s="27"/>
      <c r="F130" s="27"/>
      <c r="G130" s="27"/>
      <c r="H130" s="27"/>
      <c r="I130" s="27"/>
      <c r="J130" s="27"/>
      <c r="K130" s="32"/>
      <c r="L130" s="32"/>
      <c r="M130" s="32"/>
      <c r="N130" s="32"/>
      <c r="O130" s="32"/>
      <c r="P130" s="32"/>
      <c r="Q130" s="32"/>
    </row>
    <row r="131" spans="1:17" x14ac:dyDescent="0.25">
      <c r="B131" s="27"/>
      <c r="C131" s="27"/>
      <c r="D131" s="27"/>
      <c r="E131" s="27"/>
      <c r="F131" s="27"/>
      <c r="G131" s="27"/>
      <c r="H131" s="27"/>
      <c r="I131" s="27"/>
      <c r="J131" s="27"/>
      <c r="K131" s="32"/>
      <c r="L131" s="32"/>
      <c r="M131" s="32"/>
      <c r="N131" s="32"/>
      <c r="O131" s="32"/>
      <c r="P131" s="32"/>
      <c r="Q131" s="32"/>
    </row>
    <row r="132" spans="1:17" x14ac:dyDescent="0.25">
      <c r="B132" s="27"/>
      <c r="C132" s="27"/>
      <c r="D132" s="27"/>
      <c r="E132" s="27"/>
      <c r="F132" s="27"/>
      <c r="G132" s="27"/>
      <c r="H132" s="27"/>
      <c r="I132" s="27"/>
      <c r="J132" s="27"/>
      <c r="K132" s="32"/>
      <c r="L132" s="32"/>
      <c r="M132" s="32"/>
      <c r="N132" s="32"/>
      <c r="O132" s="32"/>
      <c r="P132" s="32"/>
      <c r="Q132" s="32"/>
    </row>
    <row r="133" spans="1:17" x14ac:dyDescent="0.25">
      <c r="B133" s="27"/>
      <c r="C133" s="27"/>
      <c r="D133" s="27"/>
      <c r="E133" s="27"/>
      <c r="F133" s="27"/>
      <c r="G133" s="27"/>
      <c r="H133" s="27"/>
      <c r="I133" s="27"/>
      <c r="J133" s="27"/>
      <c r="K133" s="32"/>
      <c r="L133" s="32"/>
      <c r="M133" s="32"/>
      <c r="N133" s="32"/>
      <c r="O133" s="32"/>
      <c r="P133" s="32"/>
      <c r="Q133" s="32"/>
    </row>
    <row r="134" spans="1:17" x14ac:dyDescent="0.25">
      <c r="B134" s="27"/>
      <c r="C134" s="27"/>
      <c r="D134" s="27"/>
      <c r="E134" s="27"/>
      <c r="F134" s="27"/>
      <c r="G134" s="27"/>
      <c r="H134" s="27"/>
      <c r="I134" s="27"/>
      <c r="J134" s="27"/>
      <c r="K134" s="32"/>
      <c r="L134" s="32"/>
      <c r="M134" s="32"/>
      <c r="N134" s="32"/>
      <c r="O134" s="32"/>
      <c r="P134" s="32"/>
      <c r="Q134" s="32"/>
    </row>
    <row r="135" spans="1:17" x14ac:dyDescent="0.25">
      <c r="B135" s="27"/>
      <c r="C135" s="27"/>
      <c r="D135" s="27"/>
      <c r="E135" s="27"/>
      <c r="F135" s="27"/>
      <c r="G135" s="27"/>
      <c r="H135" s="27"/>
      <c r="I135" s="27"/>
      <c r="J135" s="27"/>
      <c r="K135" s="32"/>
      <c r="L135" s="32"/>
      <c r="M135" s="32"/>
      <c r="N135" s="32"/>
      <c r="O135" s="32"/>
      <c r="P135" s="32"/>
      <c r="Q135" s="32"/>
    </row>
    <row r="136" spans="1:17" x14ac:dyDescent="0.25">
      <c r="B136" s="27"/>
      <c r="C136" s="27"/>
      <c r="D136" s="27"/>
      <c r="E136" s="27"/>
      <c r="F136" s="27"/>
      <c r="G136" s="27"/>
      <c r="H136" s="27"/>
      <c r="I136" s="27"/>
      <c r="J136" s="27"/>
      <c r="K136" s="32"/>
      <c r="L136" s="32"/>
      <c r="M136" s="32"/>
      <c r="N136" s="32"/>
      <c r="O136" s="32"/>
      <c r="P136" s="32"/>
      <c r="Q136" s="32"/>
    </row>
    <row r="137" spans="1:17" x14ac:dyDescent="0.25">
      <c r="B137" s="27"/>
      <c r="C137" s="27"/>
      <c r="D137" s="27"/>
      <c r="E137" s="27"/>
      <c r="F137" s="27"/>
      <c r="G137" s="27"/>
      <c r="H137" s="27"/>
      <c r="I137" s="27"/>
      <c r="J137" s="27"/>
      <c r="K137" s="32"/>
      <c r="L137" s="32"/>
      <c r="M137" s="32"/>
      <c r="N137" s="32"/>
      <c r="O137" s="32"/>
      <c r="P137" s="32"/>
      <c r="Q137" s="32"/>
    </row>
    <row r="138" spans="1:17" x14ac:dyDescent="0.25">
      <c r="B138" s="27"/>
      <c r="C138" s="27"/>
      <c r="D138" s="27"/>
      <c r="E138" s="27"/>
      <c r="F138" s="27"/>
      <c r="G138" s="27"/>
      <c r="H138" s="27"/>
      <c r="I138" s="27"/>
      <c r="J138" s="27"/>
      <c r="K138" s="32"/>
      <c r="L138" s="32"/>
      <c r="M138" s="32"/>
      <c r="N138" s="32"/>
      <c r="O138" s="32"/>
      <c r="P138" s="32"/>
      <c r="Q138" s="32"/>
    </row>
    <row r="139" spans="1:17" x14ac:dyDescent="0.25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</row>
    <row r="140" spans="1:17" x14ac:dyDescent="0.25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</row>
    <row r="141" spans="1:17" x14ac:dyDescent="0.25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</row>
    <row r="142" spans="1:17" x14ac:dyDescent="0.25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</row>
    <row r="143" spans="1:17" x14ac:dyDescent="0.25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</row>
    <row r="144" spans="1:17" x14ac:dyDescent="0.25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</row>
    <row r="145" spans="1:17" x14ac:dyDescent="0.25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</row>
    <row r="146" spans="1:17" x14ac:dyDescent="0.25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</row>
    <row r="147" spans="1:17" x14ac:dyDescent="0.25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</row>
    <row r="148" spans="1:17" x14ac:dyDescent="0.25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</row>
    <row r="149" spans="1:17" x14ac:dyDescent="0.25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</row>
    <row r="150" spans="1:17" x14ac:dyDescent="0.25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</row>
    <row r="151" spans="1:17" x14ac:dyDescent="0.25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</row>
    <row r="152" spans="1:17" x14ac:dyDescent="0.25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</row>
    <row r="153" spans="1:17" x14ac:dyDescent="0.25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</row>
    <row r="154" spans="1:17" x14ac:dyDescent="0.25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</row>
    <row r="155" spans="1:17" x14ac:dyDescent="0.25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</row>
    <row r="156" spans="1:17" x14ac:dyDescent="0.25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</row>
    <row r="157" spans="1:17" x14ac:dyDescent="0.25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</row>
    <row r="158" spans="1:17" x14ac:dyDescent="0.25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</row>
    <row r="159" spans="1:17" x14ac:dyDescent="0.25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</row>
    <row r="160" spans="1:17" x14ac:dyDescent="0.25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</row>
    <row r="161" spans="1:17" x14ac:dyDescent="0.25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</row>
    <row r="162" spans="1:17" x14ac:dyDescent="0.25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</row>
    <row r="163" spans="1:17" x14ac:dyDescent="0.25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</row>
    <row r="164" spans="1:17" x14ac:dyDescent="0.25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</row>
    <row r="165" spans="1:17" x14ac:dyDescent="0.25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</row>
    <row r="166" spans="1:17" x14ac:dyDescent="0.25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</row>
    <row r="167" spans="1:17" x14ac:dyDescent="0.25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</row>
    <row r="168" spans="1:17" x14ac:dyDescent="0.25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</row>
    <row r="169" spans="1:17" x14ac:dyDescent="0.25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</row>
    <row r="170" spans="1:17" x14ac:dyDescent="0.25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</row>
    <row r="171" spans="1:17" x14ac:dyDescent="0.25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</row>
    <row r="172" spans="1:17" x14ac:dyDescent="0.25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</row>
    <row r="173" spans="1:17" x14ac:dyDescent="0.25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</row>
    <row r="174" spans="1:17" x14ac:dyDescent="0.25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</row>
    <row r="175" spans="1:17" x14ac:dyDescent="0.25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</row>
    <row r="176" spans="1:17" x14ac:dyDescent="0.25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</row>
    <row r="177" spans="1:17" x14ac:dyDescent="0.25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</row>
    <row r="178" spans="1:17" x14ac:dyDescent="0.25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</row>
    <row r="179" spans="1:17" x14ac:dyDescent="0.25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</row>
    <row r="180" spans="1:17" x14ac:dyDescent="0.25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</row>
    <row r="181" spans="1:17" x14ac:dyDescent="0.25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</row>
    <row r="182" spans="1:17" x14ac:dyDescent="0.25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</row>
  </sheetData>
  <protectedRanges>
    <protectedRange sqref="B33:B60 B64:B91 B2:B29" name="datasiswa_3_2_1"/>
  </protectedRange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02594-C467-4022-80A2-D5359C49778C}">
  <dimension ref="A1:Q187"/>
  <sheetViews>
    <sheetView topLeftCell="A76" zoomScale="70" zoomScaleNormal="70" workbookViewId="0">
      <selection activeCell="H107" sqref="H107"/>
    </sheetView>
  </sheetViews>
  <sheetFormatPr defaultRowHeight="15" x14ac:dyDescent="0.25"/>
  <cols>
    <col min="1" max="1" width="9.140625" style="27"/>
    <col min="2" max="2" width="45.140625" style="15" customWidth="1"/>
    <col min="3" max="14" width="14.140625" style="15" customWidth="1"/>
    <col min="15" max="16" width="14.5703125" style="15" customWidth="1"/>
    <col min="17" max="17" width="16.42578125" style="15" customWidth="1"/>
    <col min="18" max="16384" width="9.140625" style="15"/>
  </cols>
  <sheetData>
    <row r="1" spans="1:17" x14ac:dyDescent="0.25">
      <c r="C1" s="16">
        <v>1</v>
      </c>
      <c r="D1" s="16">
        <v>2</v>
      </c>
      <c r="E1" s="16">
        <v>3</v>
      </c>
      <c r="F1" s="16">
        <v>4</v>
      </c>
      <c r="G1" s="16">
        <v>5</v>
      </c>
      <c r="H1" s="16">
        <v>6</v>
      </c>
      <c r="I1" s="16">
        <v>7</v>
      </c>
      <c r="J1" s="16">
        <v>8</v>
      </c>
      <c r="K1" s="16">
        <v>9</v>
      </c>
      <c r="L1" s="16">
        <v>10</v>
      </c>
      <c r="M1" s="16">
        <v>11</v>
      </c>
      <c r="N1" s="16">
        <v>12</v>
      </c>
      <c r="O1" s="15" t="s">
        <v>23</v>
      </c>
      <c r="P1" s="15" t="s">
        <v>24</v>
      </c>
    </row>
    <row r="2" spans="1:17" x14ac:dyDescent="0.25">
      <c r="A2" s="27">
        <v>1</v>
      </c>
      <c r="B2" s="34" t="s">
        <v>411</v>
      </c>
      <c r="C2" s="15">
        <v>425000</v>
      </c>
      <c r="D2" s="15">
        <v>425000</v>
      </c>
      <c r="E2" s="15">
        <v>425000</v>
      </c>
      <c r="F2" s="15">
        <v>425000</v>
      </c>
      <c r="G2" s="15">
        <v>425000</v>
      </c>
      <c r="H2" s="15">
        <v>425000</v>
      </c>
      <c r="I2" s="15">
        <v>425000</v>
      </c>
      <c r="J2" s="15">
        <v>425000</v>
      </c>
      <c r="K2" s="15">
        <v>425000</v>
      </c>
      <c r="L2" s="15">
        <v>425000</v>
      </c>
      <c r="M2" s="15">
        <v>425000</v>
      </c>
      <c r="N2" s="15">
        <v>425000</v>
      </c>
      <c r="O2" s="15">
        <v>500000</v>
      </c>
      <c r="P2" s="15">
        <v>500000</v>
      </c>
      <c r="Q2" s="15">
        <f>SUM(C2:P2)</f>
        <v>6100000</v>
      </c>
    </row>
    <row r="3" spans="1:17" x14ac:dyDescent="0.25">
      <c r="A3" s="27">
        <v>2</v>
      </c>
      <c r="B3" s="34" t="s">
        <v>412</v>
      </c>
      <c r="C3" s="15">
        <v>425000</v>
      </c>
      <c r="D3" s="15">
        <v>425000</v>
      </c>
      <c r="E3" s="15">
        <v>425000</v>
      </c>
      <c r="F3" s="15">
        <v>425000</v>
      </c>
      <c r="G3" s="15">
        <v>425000</v>
      </c>
      <c r="H3" s="15">
        <v>425000</v>
      </c>
      <c r="I3" s="15">
        <v>425000</v>
      </c>
      <c r="J3" s="15">
        <v>425000</v>
      </c>
      <c r="K3" s="15">
        <v>425000</v>
      </c>
      <c r="L3" s="15">
        <v>425000</v>
      </c>
      <c r="M3" s="15">
        <v>425000</v>
      </c>
      <c r="N3" s="15">
        <v>425000</v>
      </c>
      <c r="O3" s="15">
        <v>500000</v>
      </c>
      <c r="P3" s="15">
        <v>500000</v>
      </c>
      <c r="Q3" s="15">
        <f t="shared" ref="Q3:Q31" si="0">SUM(C3:P3)</f>
        <v>6100000</v>
      </c>
    </row>
    <row r="4" spans="1:17" x14ac:dyDescent="0.25">
      <c r="A4" s="27">
        <v>3</v>
      </c>
      <c r="B4" s="34" t="s">
        <v>413</v>
      </c>
      <c r="C4" s="15">
        <v>425000</v>
      </c>
      <c r="D4" s="15">
        <v>425000</v>
      </c>
      <c r="E4" s="15">
        <v>425000</v>
      </c>
      <c r="F4" s="15">
        <v>425000</v>
      </c>
      <c r="G4" s="15">
        <v>425000</v>
      </c>
      <c r="H4" s="15">
        <v>425000</v>
      </c>
      <c r="I4" s="15">
        <v>425000</v>
      </c>
      <c r="J4" s="15">
        <v>425000</v>
      </c>
      <c r="K4" s="15">
        <v>425000</v>
      </c>
      <c r="L4" s="15">
        <v>425000</v>
      </c>
      <c r="M4" s="15">
        <v>425000</v>
      </c>
      <c r="N4" s="15">
        <v>425000</v>
      </c>
      <c r="O4" s="15">
        <v>500000</v>
      </c>
      <c r="P4" s="15">
        <v>500000</v>
      </c>
      <c r="Q4" s="15">
        <f t="shared" si="0"/>
        <v>6100000</v>
      </c>
    </row>
    <row r="5" spans="1:17" x14ac:dyDescent="0.25">
      <c r="A5" s="27">
        <v>4</v>
      </c>
      <c r="B5" s="34" t="s">
        <v>414</v>
      </c>
      <c r="C5" s="15">
        <v>425000</v>
      </c>
      <c r="D5" s="15">
        <v>425000</v>
      </c>
      <c r="E5" s="15">
        <v>425000</v>
      </c>
      <c r="F5" s="15">
        <v>425000</v>
      </c>
      <c r="G5" s="15">
        <v>425000</v>
      </c>
      <c r="H5" s="15">
        <v>425000</v>
      </c>
      <c r="I5" s="15">
        <v>425000</v>
      </c>
      <c r="J5" s="15">
        <v>425000</v>
      </c>
      <c r="K5" s="15">
        <v>425000</v>
      </c>
      <c r="L5" s="15">
        <v>425000</v>
      </c>
      <c r="M5" s="15">
        <v>425000</v>
      </c>
      <c r="N5" s="15">
        <v>425000</v>
      </c>
      <c r="O5" s="15">
        <v>500000</v>
      </c>
      <c r="P5" s="15">
        <v>500000</v>
      </c>
      <c r="Q5" s="15">
        <f t="shared" si="0"/>
        <v>6100000</v>
      </c>
    </row>
    <row r="6" spans="1:17" x14ac:dyDescent="0.25">
      <c r="A6" s="27">
        <v>5</v>
      </c>
      <c r="B6" s="34" t="s">
        <v>415</v>
      </c>
      <c r="C6" s="15">
        <v>425000</v>
      </c>
      <c r="D6" s="15">
        <v>425000</v>
      </c>
      <c r="E6" s="15">
        <v>425000</v>
      </c>
      <c r="F6" s="15">
        <v>425000</v>
      </c>
      <c r="G6" s="15">
        <v>425000</v>
      </c>
      <c r="H6" s="15">
        <v>425000</v>
      </c>
      <c r="I6" s="15">
        <v>425000</v>
      </c>
      <c r="J6" s="15">
        <v>425000</v>
      </c>
      <c r="K6" s="15">
        <v>425000</v>
      </c>
      <c r="L6" s="15">
        <v>425000</v>
      </c>
      <c r="M6" s="15">
        <v>425000</v>
      </c>
      <c r="N6" s="15">
        <v>425000</v>
      </c>
      <c r="O6" s="15">
        <v>500000</v>
      </c>
      <c r="P6" s="15">
        <v>500000</v>
      </c>
      <c r="Q6" s="15">
        <f t="shared" si="0"/>
        <v>6100000</v>
      </c>
    </row>
    <row r="7" spans="1:17" x14ac:dyDescent="0.25">
      <c r="A7" s="27">
        <v>6</v>
      </c>
      <c r="B7" s="34" t="s">
        <v>416</v>
      </c>
      <c r="C7" s="15">
        <v>425000</v>
      </c>
      <c r="D7" s="15">
        <v>425000</v>
      </c>
      <c r="E7" s="15">
        <v>425000</v>
      </c>
      <c r="F7" s="15">
        <v>425000</v>
      </c>
      <c r="G7" s="15">
        <v>425000</v>
      </c>
      <c r="H7" s="15">
        <v>425000</v>
      </c>
      <c r="I7" s="15">
        <v>425000</v>
      </c>
      <c r="J7" s="15">
        <v>425000</v>
      </c>
      <c r="K7" s="15">
        <v>425000</v>
      </c>
      <c r="L7" s="15">
        <v>425000</v>
      </c>
      <c r="M7" s="15">
        <v>425000</v>
      </c>
      <c r="N7" s="15">
        <v>425000</v>
      </c>
      <c r="O7" s="15">
        <v>500000</v>
      </c>
      <c r="P7" s="15">
        <v>500000</v>
      </c>
      <c r="Q7" s="15">
        <f t="shared" si="0"/>
        <v>6100000</v>
      </c>
    </row>
    <row r="8" spans="1:17" x14ac:dyDescent="0.25">
      <c r="A8" s="27">
        <v>7</v>
      </c>
      <c r="B8" s="34" t="s">
        <v>417</v>
      </c>
      <c r="C8" s="15">
        <v>425000</v>
      </c>
      <c r="D8" s="15">
        <v>425000</v>
      </c>
      <c r="E8" s="15">
        <v>425000</v>
      </c>
      <c r="F8" s="15">
        <v>425000</v>
      </c>
      <c r="G8" s="15">
        <v>425000</v>
      </c>
      <c r="H8" s="15">
        <v>425000</v>
      </c>
      <c r="I8" s="15">
        <v>425000</v>
      </c>
      <c r="J8" s="15">
        <v>425000</v>
      </c>
      <c r="K8" s="15">
        <v>425000</v>
      </c>
      <c r="L8" s="15">
        <v>425000</v>
      </c>
      <c r="M8" s="15">
        <v>425000</v>
      </c>
      <c r="N8" s="15">
        <v>425000</v>
      </c>
      <c r="O8" s="15">
        <v>500000</v>
      </c>
      <c r="P8" s="15">
        <v>500000</v>
      </c>
      <c r="Q8" s="15">
        <f t="shared" si="0"/>
        <v>6100000</v>
      </c>
    </row>
    <row r="9" spans="1:17" x14ac:dyDescent="0.25">
      <c r="A9" s="27">
        <v>8</v>
      </c>
      <c r="B9" s="34" t="s">
        <v>418</v>
      </c>
      <c r="C9" s="15">
        <v>425000</v>
      </c>
      <c r="D9" s="15">
        <v>425000</v>
      </c>
      <c r="E9" s="15">
        <v>425000</v>
      </c>
      <c r="F9" s="15">
        <v>425000</v>
      </c>
      <c r="G9" s="15">
        <v>425000</v>
      </c>
      <c r="H9" s="15">
        <v>425000</v>
      </c>
      <c r="I9" s="15">
        <v>425000</v>
      </c>
      <c r="J9" s="15">
        <v>425000</v>
      </c>
      <c r="K9" s="15">
        <v>425000</v>
      </c>
      <c r="L9" s="15">
        <v>425000</v>
      </c>
      <c r="M9" s="15">
        <v>425000</v>
      </c>
      <c r="N9" s="15">
        <v>425000</v>
      </c>
      <c r="O9" s="15">
        <v>500000</v>
      </c>
      <c r="P9" s="15">
        <v>500000</v>
      </c>
      <c r="Q9" s="15">
        <f t="shared" si="0"/>
        <v>6100000</v>
      </c>
    </row>
    <row r="10" spans="1:17" s="24" customFormat="1" x14ac:dyDescent="0.25">
      <c r="A10" s="29">
        <v>9</v>
      </c>
      <c r="B10" s="40" t="s">
        <v>419</v>
      </c>
      <c r="C10" s="24">
        <v>212500</v>
      </c>
      <c r="D10" s="24">
        <v>212500</v>
      </c>
      <c r="E10" s="24">
        <v>212500</v>
      </c>
      <c r="F10" s="24">
        <v>212500</v>
      </c>
      <c r="G10" s="24">
        <v>212500</v>
      </c>
      <c r="H10" s="24">
        <v>212500</v>
      </c>
      <c r="I10" s="24">
        <v>212500</v>
      </c>
      <c r="J10" s="24">
        <v>212500</v>
      </c>
      <c r="K10" s="24">
        <v>212500</v>
      </c>
      <c r="L10" s="24">
        <v>212500</v>
      </c>
      <c r="M10" s="24">
        <v>212500</v>
      </c>
      <c r="N10" s="24">
        <v>212500</v>
      </c>
      <c r="O10" s="24">
        <v>500000</v>
      </c>
      <c r="P10" s="24">
        <v>500000</v>
      </c>
      <c r="Q10" s="24">
        <f t="shared" si="0"/>
        <v>3550000</v>
      </c>
    </row>
    <row r="11" spans="1:17" x14ac:dyDescent="0.25">
      <c r="A11" s="27">
        <v>10</v>
      </c>
      <c r="B11" s="34" t="s">
        <v>420</v>
      </c>
      <c r="C11" s="15">
        <v>425000</v>
      </c>
      <c r="D11" s="15">
        <v>425000</v>
      </c>
      <c r="E11" s="15">
        <v>425000</v>
      </c>
      <c r="F11" s="15">
        <v>425000</v>
      </c>
      <c r="G11" s="15">
        <v>425000</v>
      </c>
      <c r="H11" s="15">
        <v>425000</v>
      </c>
      <c r="I11" s="15">
        <v>425000</v>
      </c>
      <c r="J11" s="15">
        <v>425000</v>
      </c>
      <c r="K11" s="15">
        <v>425000</v>
      </c>
      <c r="L11" s="15">
        <v>425000</v>
      </c>
      <c r="M11" s="15">
        <v>425000</v>
      </c>
      <c r="N11" s="15">
        <v>425000</v>
      </c>
      <c r="O11" s="15">
        <v>500000</v>
      </c>
      <c r="P11" s="15">
        <v>500000</v>
      </c>
      <c r="Q11" s="15">
        <f t="shared" si="0"/>
        <v>6100000</v>
      </c>
    </row>
    <row r="12" spans="1:17" x14ac:dyDescent="0.25">
      <c r="A12" s="27">
        <v>11</v>
      </c>
      <c r="B12" s="34" t="s">
        <v>421</v>
      </c>
      <c r="C12" s="15">
        <v>425000</v>
      </c>
      <c r="D12" s="15">
        <v>425000</v>
      </c>
      <c r="E12" s="15">
        <v>425000</v>
      </c>
      <c r="F12" s="15">
        <v>425000</v>
      </c>
      <c r="G12" s="15">
        <v>425000</v>
      </c>
      <c r="H12" s="15">
        <v>425000</v>
      </c>
      <c r="I12" s="15">
        <v>425000</v>
      </c>
      <c r="J12" s="15">
        <v>425000</v>
      </c>
      <c r="K12" s="15">
        <v>425000</v>
      </c>
      <c r="L12" s="15">
        <v>425000</v>
      </c>
      <c r="M12" s="15">
        <v>425000</v>
      </c>
      <c r="N12" s="15">
        <v>425000</v>
      </c>
      <c r="O12" s="15">
        <v>500000</v>
      </c>
      <c r="P12" s="15">
        <v>500000</v>
      </c>
      <c r="Q12" s="15">
        <f t="shared" si="0"/>
        <v>6100000</v>
      </c>
    </row>
    <row r="13" spans="1:17" x14ac:dyDescent="0.25">
      <c r="A13" s="27">
        <v>12</v>
      </c>
      <c r="B13" s="34" t="s">
        <v>422</v>
      </c>
      <c r="C13" s="15">
        <v>425000</v>
      </c>
      <c r="D13" s="15">
        <v>425000</v>
      </c>
      <c r="E13" s="15">
        <v>425000</v>
      </c>
      <c r="F13" s="15">
        <v>425000</v>
      </c>
      <c r="G13" s="15">
        <v>425000</v>
      </c>
      <c r="H13" s="15">
        <v>425000</v>
      </c>
      <c r="I13" s="15">
        <v>425000</v>
      </c>
      <c r="J13" s="15">
        <v>425000</v>
      </c>
      <c r="K13" s="15">
        <v>425000</v>
      </c>
      <c r="L13" s="15">
        <v>425000</v>
      </c>
      <c r="M13" s="15">
        <v>425000</v>
      </c>
      <c r="N13" s="15">
        <v>425000</v>
      </c>
      <c r="O13" s="15">
        <v>500000</v>
      </c>
      <c r="P13" s="15">
        <v>500000</v>
      </c>
      <c r="Q13" s="15">
        <f t="shared" si="0"/>
        <v>6100000</v>
      </c>
    </row>
    <row r="14" spans="1:17" x14ac:dyDescent="0.25">
      <c r="A14" s="27">
        <v>13</v>
      </c>
      <c r="B14" s="34" t="s">
        <v>423</v>
      </c>
      <c r="C14" s="15">
        <v>425000</v>
      </c>
      <c r="D14" s="15">
        <v>425000</v>
      </c>
      <c r="E14" s="15">
        <v>425000</v>
      </c>
      <c r="F14" s="15">
        <v>425000</v>
      </c>
      <c r="G14" s="15">
        <v>425000</v>
      </c>
      <c r="H14" s="15">
        <v>425000</v>
      </c>
      <c r="I14" s="15">
        <v>425000</v>
      </c>
      <c r="J14" s="15">
        <v>425000</v>
      </c>
      <c r="K14" s="15">
        <v>425000</v>
      </c>
      <c r="L14" s="15">
        <v>425000</v>
      </c>
      <c r="M14" s="15">
        <v>425000</v>
      </c>
      <c r="N14" s="15">
        <v>425000</v>
      </c>
      <c r="O14" s="15">
        <v>500000</v>
      </c>
      <c r="P14" s="15">
        <v>500000</v>
      </c>
      <c r="Q14" s="15">
        <f t="shared" si="0"/>
        <v>6100000</v>
      </c>
    </row>
    <row r="15" spans="1:17" s="24" customFormat="1" x14ac:dyDescent="0.25">
      <c r="A15" s="29">
        <v>14</v>
      </c>
      <c r="B15" s="40" t="s">
        <v>424</v>
      </c>
      <c r="C15" s="24">
        <v>212500</v>
      </c>
      <c r="D15" s="24">
        <v>212500</v>
      </c>
      <c r="E15" s="24">
        <v>212500</v>
      </c>
      <c r="F15" s="24">
        <v>212500</v>
      </c>
      <c r="G15" s="24">
        <v>212500</v>
      </c>
      <c r="H15" s="24">
        <v>212500</v>
      </c>
      <c r="I15" s="24">
        <v>212500</v>
      </c>
      <c r="J15" s="24">
        <v>212500</v>
      </c>
      <c r="K15" s="24">
        <v>212500</v>
      </c>
      <c r="L15" s="24">
        <v>212500</v>
      </c>
      <c r="M15" s="24">
        <v>212500</v>
      </c>
      <c r="N15" s="24">
        <v>212500</v>
      </c>
      <c r="O15" s="24">
        <v>500000</v>
      </c>
      <c r="P15" s="24">
        <v>500000</v>
      </c>
      <c r="Q15" s="24">
        <f t="shared" si="0"/>
        <v>3550000</v>
      </c>
    </row>
    <row r="16" spans="1:17" x14ac:dyDescent="0.25">
      <c r="A16" s="27">
        <v>15</v>
      </c>
      <c r="B16" s="34" t="s">
        <v>425</v>
      </c>
      <c r="C16" s="15">
        <v>425000</v>
      </c>
      <c r="D16" s="15">
        <v>425000</v>
      </c>
      <c r="E16" s="15">
        <v>425000</v>
      </c>
      <c r="F16" s="15">
        <v>425000</v>
      </c>
      <c r="G16" s="15">
        <v>425000</v>
      </c>
      <c r="H16" s="15">
        <v>425000</v>
      </c>
      <c r="I16" s="15">
        <v>425000</v>
      </c>
      <c r="J16" s="15">
        <v>425000</v>
      </c>
      <c r="K16" s="15">
        <v>425000</v>
      </c>
      <c r="L16" s="15">
        <v>425000</v>
      </c>
      <c r="M16" s="15">
        <v>425000</v>
      </c>
      <c r="N16" s="15">
        <v>425000</v>
      </c>
      <c r="O16" s="15">
        <v>500000</v>
      </c>
      <c r="P16" s="15">
        <v>500000</v>
      </c>
      <c r="Q16" s="15">
        <f t="shared" si="0"/>
        <v>6100000</v>
      </c>
    </row>
    <row r="17" spans="1:17" x14ac:dyDescent="0.25">
      <c r="A17" s="27">
        <v>16</v>
      </c>
      <c r="B17" s="34" t="s">
        <v>426</v>
      </c>
      <c r="C17" s="15">
        <v>425000</v>
      </c>
      <c r="D17" s="15">
        <v>425000</v>
      </c>
      <c r="E17" s="15">
        <v>425000</v>
      </c>
      <c r="F17" s="15">
        <v>425000</v>
      </c>
      <c r="G17" s="15">
        <v>425000</v>
      </c>
      <c r="H17" s="15">
        <v>425000</v>
      </c>
      <c r="I17" s="15">
        <v>425000</v>
      </c>
      <c r="J17" s="15">
        <v>425000</v>
      </c>
      <c r="K17" s="15">
        <v>425000</v>
      </c>
      <c r="L17" s="15">
        <v>425000</v>
      </c>
      <c r="M17" s="15">
        <v>425000</v>
      </c>
      <c r="N17" s="15">
        <v>425000</v>
      </c>
      <c r="O17" s="15">
        <v>500000</v>
      </c>
      <c r="P17" s="15">
        <v>500000</v>
      </c>
      <c r="Q17" s="15">
        <f t="shared" si="0"/>
        <v>6100000</v>
      </c>
    </row>
    <row r="18" spans="1:17" s="67" customFormat="1" x14ac:dyDescent="0.25">
      <c r="A18" s="65">
        <v>17</v>
      </c>
      <c r="B18" s="82" t="s">
        <v>427</v>
      </c>
      <c r="C18" s="67">
        <v>450000</v>
      </c>
      <c r="D18" s="67">
        <v>450000</v>
      </c>
      <c r="E18" s="67">
        <v>450000</v>
      </c>
      <c r="F18" s="67">
        <v>450000</v>
      </c>
      <c r="G18" s="67">
        <v>450000</v>
      </c>
      <c r="H18" s="67">
        <v>450000</v>
      </c>
      <c r="I18" s="67">
        <v>450000</v>
      </c>
      <c r="J18" s="67">
        <v>450000</v>
      </c>
      <c r="K18" s="67">
        <v>450000</v>
      </c>
      <c r="L18" s="67">
        <v>450000</v>
      </c>
      <c r="M18" s="67">
        <v>450000</v>
      </c>
      <c r="N18" s="67">
        <v>450000</v>
      </c>
      <c r="O18" s="67">
        <v>500000</v>
      </c>
      <c r="P18" s="67">
        <v>500000</v>
      </c>
      <c r="Q18" s="67">
        <f t="shared" si="0"/>
        <v>6400000</v>
      </c>
    </row>
    <row r="19" spans="1:17" x14ac:dyDescent="0.25">
      <c r="A19" s="27">
        <v>18</v>
      </c>
      <c r="B19" s="34" t="s">
        <v>428</v>
      </c>
      <c r="C19" s="15">
        <v>425000</v>
      </c>
      <c r="D19" s="15">
        <v>425000</v>
      </c>
      <c r="E19" s="15">
        <v>425000</v>
      </c>
      <c r="F19" s="15">
        <v>425000</v>
      </c>
      <c r="G19" s="15">
        <v>425000</v>
      </c>
      <c r="H19" s="15">
        <v>425000</v>
      </c>
      <c r="I19" s="15">
        <v>425000</v>
      </c>
      <c r="J19" s="15">
        <v>425000</v>
      </c>
      <c r="K19" s="15">
        <v>425000</v>
      </c>
      <c r="L19" s="15">
        <v>425000</v>
      </c>
      <c r="M19" s="15">
        <v>425000</v>
      </c>
      <c r="N19" s="15">
        <v>425000</v>
      </c>
      <c r="O19" s="15">
        <v>500000</v>
      </c>
      <c r="P19" s="15">
        <v>500000</v>
      </c>
      <c r="Q19" s="15">
        <f t="shared" si="0"/>
        <v>6100000</v>
      </c>
    </row>
    <row r="20" spans="1:17" x14ac:dyDescent="0.25">
      <c r="A20" s="27">
        <v>19</v>
      </c>
      <c r="B20" s="34" t="s">
        <v>429</v>
      </c>
      <c r="C20" s="15">
        <v>425000</v>
      </c>
      <c r="D20" s="15">
        <v>425000</v>
      </c>
      <c r="E20" s="15">
        <v>425000</v>
      </c>
      <c r="F20" s="15">
        <v>425000</v>
      </c>
      <c r="G20" s="15">
        <v>425000</v>
      </c>
      <c r="H20" s="15">
        <v>425000</v>
      </c>
      <c r="I20" s="15">
        <v>425000</v>
      </c>
      <c r="J20" s="15">
        <v>425000</v>
      </c>
      <c r="K20" s="15">
        <v>425000</v>
      </c>
      <c r="L20" s="15">
        <v>425000</v>
      </c>
      <c r="M20" s="15">
        <v>425000</v>
      </c>
      <c r="N20" s="15">
        <v>425000</v>
      </c>
      <c r="O20" s="15">
        <v>500000</v>
      </c>
      <c r="P20" s="15">
        <v>500000</v>
      </c>
      <c r="Q20" s="15">
        <f t="shared" si="0"/>
        <v>6100000</v>
      </c>
    </row>
    <row r="21" spans="1:17" x14ac:dyDescent="0.25">
      <c r="A21" s="27">
        <v>20</v>
      </c>
      <c r="B21" s="34" t="s">
        <v>430</v>
      </c>
      <c r="C21" s="15">
        <v>425000</v>
      </c>
      <c r="D21" s="15">
        <v>425000</v>
      </c>
      <c r="E21" s="15">
        <v>425000</v>
      </c>
      <c r="F21" s="15">
        <v>425000</v>
      </c>
      <c r="G21" s="15">
        <v>425000</v>
      </c>
      <c r="H21" s="15">
        <v>425000</v>
      </c>
      <c r="I21" s="15">
        <v>425000</v>
      </c>
      <c r="J21" s="15">
        <v>425000</v>
      </c>
      <c r="K21" s="15">
        <v>425000</v>
      </c>
      <c r="L21" s="15">
        <v>425000</v>
      </c>
      <c r="M21" s="15">
        <v>425000</v>
      </c>
      <c r="N21" s="15">
        <v>425000</v>
      </c>
      <c r="O21" s="15">
        <v>500000</v>
      </c>
      <c r="P21" s="15">
        <v>500000</v>
      </c>
      <c r="Q21" s="15">
        <f t="shared" si="0"/>
        <v>6100000</v>
      </c>
    </row>
    <row r="22" spans="1:17" s="12" customFormat="1" x14ac:dyDescent="0.25">
      <c r="A22" s="28">
        <v>21</v>
      </c>
      <c r="B22" s="35" t="s">
        <v>431</v>
      </c>
      <c r="C22" s="12">
        <v>212500</v>
      </c>
      <c r="D22" s="12">
        <v>212500</v>
      </c>
      <c r="E22" s="12">
        <v>212500</v>
      </c>
      <c r="F22" s="12">
        <v>212500</v>
      </c>
      <c r="G22" s="12">
        <v>212500</v>
      </c>
      <c r="H22" s="12">
        <v>212500</v>
      </c>
      <c r="I22" s="12">
        <v>212500</v>
      </c>
      <c r="J22" s="12">
        <v>212500</v>
      </c>
      <c r="K22" s="12">
        <v>212500</v>
      </c>
      <c r="L22" s="12">
        <v>212500</v>
      </c>
      <c r="M22" s="12">
        <v>212500</v>
      </c>
      <c r="N22" s="12">
        <v>212500</v>
      </c>
      <c r="O22" s="12">
        <v>250000</v>
      </c>
      <c r="P22" s="12">
        <v>250000</v>
      </c>
      <c r="Q22" s="12">
        <f t="shared" si="0"/>
        <v>3050000</v>
      </c>
    </row>
    <row r="23" spans="1:17" x14ac:dyDescent="0.25">
      <c r="A23" s="27">
        <v>22</v>
      </c>
      <c r="B23" s="34" t="s">
        <v>432</v>
      </c>
      <c r="C23" s="15">
        <v>425000</v>
      </c>
      <c r="D23" s="15">
        <v>425000</v>
      </c>
      <c r="E23" s="15">
        <v>425000</v>
      </c>
      <c r="F23" s="15">
        <v>425000</v>
      </c>
      <c r="G23" s="15">
        <v>425000</v>
      </c>
      <c r="H23" s="15">
        <v>425000</v>
      </c>
      <c r="I23" s="15">
        <v>425000</v>
      </c>
      <c r="J23" s="15">
        <v>425000</v>
      </c>
      <c r="K23" s="15">
        <v>425000</v>
      </c>
      <c r="L23" s="15">
        <v>425000</v>
      </c>
      <c r="M23" s="15">
        <v>425000</v>
      </c>
      <c r="N23" s="15">
        <v>425000</v>
      </c>
      <c r="O23" s="15">
        <v>500000</v>
      </c>
      <c r="P23" s="15">
        <v>500000</v>
      </c>
      <c r="Q23" s="15">
        <f t="shared" si="0"/>
        <v>6100000</v>
      </c>
    </row>
    <row r="24" spans="1:17" x14ac:dyDescent="0.25">
      <c r="A24" s="27">
        <v>23</v>
      </c>
      <c r="B24" s="34" t="s">
        <v>433</v>
      </c>
      <c r="C24" s="15">
        <v>425000</v>
      </c>
      <c r="D24" s="15">
        <v>425000</v>
      </c>
      <c r="E24" s="15">
        <v>425000</v>
      </c>
      <c r="F24" s="15">
        <v>425000</v>
      </c>
      <c r="G24" s="15">
        <v>425000</v>
      </c>
      <c r="H24" s="15">
        <v>425000</v>
      </c>
      <c r="I24" s="15">
        <v>425000</v>
      </c>
      <c r="J24" s="15">
        <v>425000</v>
      </c>
      <c r="K24" s="15">
        <v>425000</v>
      </c>
      <c r="L24" s="15">
        <v>425000</v>
      </c>
      <c r="M24" s="15">
        <v>425000</v>
      </c>
      <c r="N24" s="15">
        <v>425000</v>
      </c>
      <c r="O24" s="15">
        <v>500000</v>
      </c>
      <c r="P24" s="15">
        <v>500000</v>
      </c>
      <c r="Q24" s="15">
        <f t="shared" si="0"/>
        <v>6100000</v>
      </c>
    </row>
    <row r="25" spans="1:17" x14ac:dyDescent="0.25">
      <c r="A25" s="27">
        <v>24</v>
      </c>
      <c r="B25" s="34" t="s">
        <v>434</v>
      </c>
      <c r="C25" s="15">
        <v>425000</v>
      </c>
      <c r="D25" s="15">
        <v>425000</v>
      </c>
      <c r="E25" s="15">
        <v>425000</v>
      </c>
      <c r="F25" s="15">
        <v>425000</v>
      </c>
      <c r="G25" s="15">
        <v>425000</v>
      </c>
      <c r="H25" s="15">
        <v>425000</v>
      </c>
      <c r="I25" s="15">
        <v>425000</v>
      </c>
      <c r="J25" s="15">
        <v>425000</v>
      </c>
      <c r="K25" s="15">
        <v>425000</v>
      </c>
      <c r="L25" s="15">
        <v>425000</v>
      </c>
      <c r="M25" s="15">
        <v>425000</v>
      </c>
      <c r="N25" s="15">
        <v>425000</v>
      </c>
      <c r="O25" s="15">
        <v>500000</v>
      </c>
      <c r="P25" s="15">
        <v>500000</v>
      </c>
      <c r="Q25" s="15">
        <f t="shared" si="0"/>
        <v>6100000</v>
      </c>
    </row>
    <row r="26" spans="1:17" x14ac:dyDescent="0.25">
      <c r="A26" s="27">
        <v>25</v>
      </c>
      <c r="B26" s="34" t="s">
        <v>435</v>
      </c>
      <c r="C26" s="15">
        <v>425000</v>
      </c>
      <c r="D26" s="15">
        <v>425000</v>
      </c>
      <c r="E26" s="15">
        <v>425000</v>
      </c>
      <c r="F26" s="15">
        <v>425000</v>
      </c>
      <c r="G26" s="15">
        <v>425000</v>
      </c>
      <c r="H26" s="15">
        <v>425000</v>
      </c>
      <c r="I26" s="15">
        <v>425000</v>
      </c>
      <c r="J26" s="15">
        <v>425000</v>
      </c>
      <c r="K26" s="15">
        <v>425000</v>
      </c>
      <c r="L26" s="15">
        <v>425000</v>
      </c>
      <c r="M26" s="15">
        <v>425000</v>
      </c>
      <c r="N26" s="15">
        <v>425000</v>
      </c>
      <c r="O26" s="15">
        <v>500000</v>
      </c>
      <c r="P26" s="15">
        <v>500000</v>
      </c>
      <c r="Q26" s="15">
        <f t="shared" si="0"/>
        <v>6100000</v>
      </c>
    </row>
    <row r="27" spans="1:17" x14ac:dyDescent="0.25">
      <c r="A27" s="27">
        <v>26</v>
      </c>
      <c r="B27" s="34" t="s">
        <v>436</v>
      </c>
      <c r="C27" s="15">
        <v>425000</v>
      </c>
      <c r="D27" s="15">
        <v>425000</v>
      </c>
      <c r="E27" s="15">
        <v>425000</v>
      </c>
      <c r="F27" s="15">
        <v>425000</v>
      </c>
      <c r="G27" s="15">
        <v>425000</v>
      </c>
      <c r="H27" s="15">
        <v>425000</v>
      </c>
      <c r="I27" s="15">
        <v>425000</v>
      </c>
      <c r="J27" s="15">
        <v>425000</v>
      </c>
      <c r="K27" s="15">
        <v>425000</v>
      </c>
      <c r="L27" s="15">
        <v>425000</v>
      </c>
      <c r="M27" s="15">
        <v>425000</v>
      </c>
      <c r="N27" s="15">
        <v>425000</v>
      </c>
      <c r="O27" s="15">
        <v>500000</v>
      </c>
      <c r="P27" s="15">
        <v>500000</v>
      </c>
      <c r="Q27" s="15">
        <f t="shared" si="0"/>
        <v>6100000</v>
      </c>
    </row>
    <row r="28" spans="1:17" x14ac:dyDescent="0.25">
      <c r="A28" s="27">
        <v>27</v>
      </c>
      <c r="B28" s="34" t="s">
        <v>437</v>
      </c>
      <c r="C28" s="15">
        <v>425000</v>
      </c>
      <c r="D28" s="15">
        <v>425000</v>
      </c>
      <c r="E28" s="15">
        <v>425000</v>
      </c>
      <c r="F28" s="15">
        <v>425000</v>
      </c>
      <c r="G28" s="15">
        <v>425000</v>
      </c>
      <c r="H28" s="15">
        <v>425000</v>
      </c>
      <c r="I28" s="15">
        <v>425000</v>
      </c>
      <c r="J28" s="15">
        <v>425000</v>
      </c>
      <c r="K28" s="15">
        <v>425000</v>
      </c>
      <c r="L28" s="15">
        <v>425000</v>
      </c>
      <c r="M28" s="15">
        <v>425000</v>
      </c>
      <c r="N28" s="15">
        <v>425000</v>
      </c>
      <c r="O28" s="15">
        <v>500000</v>
      </c>
      <c r="P28" s="15">
        <v>500000</v>
      </c>
      <c r="Q28" s="15">
        <f t="shared" si="0"/>
        <v>6100000</v>
      </c>
    </row>
    <row r="29" spans="1:17" x14ac:dyDescent="0.25">
      <c r="A29" s="27">
        <v>28</v>
      </c>
      <c r="B29" s="34" t="s">
        <v>438</v>
      </c>
      <c r="C29" s="15">
        <v>425000</v>
      </c>
      <c r="D29" s="15">
        <v>425000</v>
      </c>
      <c r="E29" s="15">
        <v>425000</v>
      </c>
      <c r="F29" s="15">
        <v>425000</v>
      </c>
      <c r="G29" s="15">
        <v>425000</v>
      </c>
      <c r="H29" s="15">
        <v>425000</v>
      </c>
      <c r="I29" s="15">
        <v>425000</v>
      </c>
      <c r="J29" s="15">
        <v>425000</v>
      </c>
      <c r="K29" s="15">
        <v>425000</v>
      </c>
      <c r="L29" s="15">
        <v>425000</v>
      </c>
      <c r="M29" s="15">
        <v>425000</v>
      </c>
      <c r="N29" s="15">
        <v>425000</v>
      </c>
      <c r="O29" s="15">
        <v>500000</v>
      </c>
      <c r="P29" s="15">
        <v>500000</v>
      </c>
      <c r="Q29" s="15">
        <f t="shared" si="0"/>
        <v>6100000</v>
      </c>
    </row>
    <row r="30" spans="1:17" s="54" customFormat="1" x14ac:dyDescent="0.25">
      <c r="A30" s="52">
        <v>29</v>
      </c>
      <c r="B30" s="53" t="s">
        <v>439</v>
      </c>
      <c r="C30" s="54">
        <v>0</v>
      </c>
      <c r="D30" s="54">
        <v>0</v>
      </c>
      <c r="E30" s="54">
        <v>0</v>
      </c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250000</v>
      </c>
      <c r="P30" s="54">
        <v>250000</v>
      </c>
      <c r="Q30" s="54">
        <f t="shared" si="0"/>
        <v>500000</v>
      </c>
    </row>
    <row r="31" spans="1:17" s="7" customFormat="1" x14ac:dyDescent="0.25">
      <c r="A31" s="42">
        <v>30</v>
      </c>
      <c r="B31" s="51" t="s">
        <v>440</v>
      </c>
      <c r="C31" s="7">
        <v>450000</v>
      </c>
      <c r="D31" s="7">
        <v>450000</v>
      </c>
      <c r="E31" s="7">
        <v>450000</v>
      </c>
      <c r="F31" s="7">
        <v>450000</v>
      </c>
      <c r="G31" s="7">
        <v>450000</v>
      </c>
      <c r="H31" s="7">
        <v>450000</v>
      </c>
      <c r="I31" s="7">
        <v>450000</v>
      </c>
      <c r="J31" s="7">
        <v>450000</v>
      </c>
      <c r="K31" s="7">
        <v>450000</v>
      </c>
      <c r="L31" s="7">
        <v>450000</v>
      </c>
      <c r="M31" s="7">
        <v>450000</v>
      </c>
      <c r="N31" s="7">
        <v>450000</v>
      </c>
      <c r="O31" s="7">
        <v>500000</v>
      </c>
      <c r="P31" s="7">
        <v>500000</v>
      </c>
      <c r="Q31" s="7">
        <f t="shared" si="0"/>
        <v>6400000</v>
      </c>
    </row>
    <row r="32" spans="1:17" x14ac:dyDescent="0.25">
      <c r="C32" s="15">
        <f t="shared" ref="C32:Q32" si="1">SUM(C2:C31)</f>
        <v>11737500</v>
      </c>
      <c r="D32" s="15">
        <f t="shared" si="1"/>
        <v>11737500</v>
      </c>
      <c r="E32" s="15">
        <f t="shared" si="1"/>
        <v>11737500</v>
      </c>
      <c r="F32" s="15">
        <f t="shared" si="1"/>
        <v>11737500</v>
      </c>
      <c r="G32" s="15">
        <f t="shared" si="1"/>
        <v>11737500</v>
      </c>
      <c r="H32" s="15">
        <f t="shared" si="1"/>
        <v>11737500</v>
      </c>
      <c r="I32" s="15">
        <f t="shared" si="1"/>
        <v>11737500</v>
      </c>
      <c r="J32" s="15">
        <f t="shared" si="1"/>
        <v>11737500</v>
      </c>
      <c r="K32" s="15">
        <f t="shared" si="1"/>
        <v>11737500</v>
      </c>
      <c r="L32" s="15">
        <f t="shared" si="1"/>
        <v>11737500</v>
      </c>
      <c r="M32" s="15">
        <f t="shared" si="1"/>
        <v>11737500</v>
      </c>
      <c r="N32" s="15">
        <f t="shared" si="1"/>
        <v>11737500</v>
      </c>
      <c r="O32" s="15">
        <f t="shared" si="1"/>
        <v>14500000</v>
      </c>
      <c r="P32" s="15">
        <f t="shared" si="1"/>
        <v>14500000</v>
      </c>
      <c r="Q32" s="15">
        <f t="shared" si="1"/>
        <v>169850000</v>
      </c>
    </row>
    <row r="33" spans="1:17" x14ac:dyDescent="0.25">
      <c r="B33" s="15" t="s">
        <v>198</v>
      </c>
    </row>
    <row r="34" spans="1:17" x14ac:dyDescent="0.25">
      <c r="C34" s="16">
        <v>1</v>
      </c>
      <c r="D34" s="16">
        <v>2</v>
      </c>
      <c r="E34" s="16">
        <v>3</v>
      </c>
      <c r="F34" s="16">
        <v>4</v>
      </c>
      <c r="G34" s="16">
        <v>5</v>
      </c>
      <c r="H34" s="16">
        <v>6</v>
      </c>
      <c r="I34" s="16">
        <v>7</v>
      </c>
      <c r="J34" s="16">
        <v>8</v>
      </c>
      <c r="K34" s="16">
        <v>9</v>
      </c>
      <c r="L34" s="16">
        <v>10</v>
      </c>
      <c r="M34" s="16">
        <v>11</v>
      </c>
      <c r="N34" s="16">
        <v>12</v>
      </c>
      <c r="O34" s="15" t="s">
        <v>23</v>
      </c>
      <c r="P34" s="15" t="s">
        <v>24</v>
      </c>
    </row>
    <row r="35" spans="1:17" x14ac:dyDescent="0.25">
      <c r="A35" s="27">
        <v>1</v>
      </c>
      <c r="B35" s="34" t="s">
        <v>441</v>
      </c>
      <c r="C35" s="15">
        <v>425000</v>
      </c>
      <c r="D35" s="15">
        <v>425000</v>
      </c>
      <c r="E35" s="15">
        <v>425000</v>
      </c>
      <c r="F35" s="15">
        <v>425000</v>
      </c>
      <c r="G35" s="15">
        <v>425000</v>
      </c>
      <c r="H35" s="15">
        <v>425000</v>
      </c>
      <c r="I35" s="15">
        <v>425000</v>
      </c>
      <c r="J35" s="15">
        <v>425000</v>
      </c>
      <c r="K35" s="15">
        <v>425000</v>
      </c>
      <c r="L35" s="15">
        <v>425000</v>
      </c>
      <c r="M35" s="15">
        <v>425000</v>
      </c>
      <c r="N35" s="15">
        <v>425000</v>
      </c>
      <c r="O35" s="15">
        <v>500000</v>
      </c>
      <c r="P35" s="15">
        <v>500000</v>
      </c>
      <c r="Q35" s="15">
        <f>SUM(C35:P35)</f>
        <v>6100000</v>
      </c>
    </row>
    <row r="36" spans="1:17" s="24" customFormat="1" x14ac:dyDescent="0.25">
      <c r="A36" s="29">
        <v>2</v>
      </c>
      <c r="B36" s="40" t="s">
        <v>442</v>
      </c>
      <c r="C36" s="24">
        <v>212500</v>
      </c>
      <c r="D36" s="24">
        <v>212500</v>
      </c>
      <c r="E36" s="24">
        <v>212500</v>
      </c>
      <c r="F36" s="24">
        <v>212500</v>
      </c>
      <c r="G36" s="24">
        <v>212500</v>
      </c>
      <c r="H36" s="24">
        <v>212500</v>
      </c>
      <c r="I36" s="24">
        <v>212500</v>
      </c>
      <c r="J36" s="24">
        <v>212500</v>
      </c>
      <c r="K36" s="24">
        <v>212500</v>
      </c>
      <c r="L36" s="24">
        <v>212500</v>
      </c>
      <c r="M36" s="24">
        <v>212500</v>
      </c>
      <c r="N36" s="24">
        <v>212500</v>
      </c>
      <c r="O36" s="24">
        <v>500000</v>
      </c>
      <c r="P36" s="24">
        <v>500000</v>
      </c>
      <c r="Q36" s="24">
        <f t="shared" ref="Q36:Q63" si="2">SUM(C36:P36)</f>
        <v>3550000</v>
      </c>
    </row>
    <row r="37" spans="1:17" x14ac:dyDescent="0.25">
      <c r="A37" s="27">
        <v>3</v>
      </c>
      <c r="B37" s="34" t="s">
        <v>443</v>
      </c>
      <c r="C37" s="15">
        <v>425000</v>
      </c>
      <c r="D37" s="15">
        <v>425000</v>
      </c>
      <c r="E37" s="15">
        <v>425000</v>
      </c>
      <c r="F37" s="15">
        <v>425000</v>
      </c>
      <c r="G37" s="15">
        <v>425000</v>
      </c>
      <c r="H37" s="15">
        <v>425000</v>
      </c>
      <c r="I37" s="15">
        <v>425000</v>
      </c>
      <c r="J37" s="15">
        <v>425000</v>
      </c>
      <c r="K37" s="15">
        <v>425000</v>
      </c>
      <c r="L37" s="15">
        <v>425000</v>
      </c>
      <c r="M37" s="15">
        <v>425000</v>
      </c>
      <c r="N37" s="15">
        <v>425000</v>
      </c>
      <c r="O37" s="15">
        <v>500000</v>
      </c>
      <c r="P37" s="15">
        <v>500000</v>
      </c>
      <c r="Q37" s="15">
        <f t="shared" si="2"/>
        <v>6100000</v>
      </c>
    </row>
    <row r="38" spans="1:17" x14ac:dyDescent="0.25">
      <c r="A38" s="27">
        <v>4</v>
      </c>
      <c r="B38" s="34" t="s">
        <v>444</v>
      </c>
      <c r="C38" s="15">
        <v>425000</v>
      </c>
      <c r="D38" s="15">
        <v>425000</v>
      </c>
      <c r="E38" s="15">
        <v>425000</v>
      </c>
      <c r="F38" s="15">
        <v>425000</v>
      </c>
      <c r="G38" s="15">
        <v>425000</v>
      </c>
      <c r="H38" s="15">
        <v>425000</v>
      </c>
      <c r="I38" s="15">
        <v>425000</v>
      </c>
      <c r="J38" s="15">
        <v>425000</v>
      </c>
      <c r="K38" s="15">
        <v>425000</v>
      </c>
      <c r="L38" s="15">
        <v>425000</v>
      </c>
      <c r="M38" s="15">
        <v>425000</v>
      </c>
      <c r="N38" s="15">
        <v>425000</v>
      </c>
      <c r="O38" s="15">
        <v>500000</v>
      </c>
      <c r="P38" s="15">
        <v>500000</v>
      </c>
      <c r="Q38" s="15">
        <f t="shared" si="2"/>
        <v>6100000</v>
      </c>
    </row>
    <row r="39" spans="1:17" x14ac:dyDescent="0.25">
      <c r="A39" s="27">
        <v>5</v>
      </c>
      <c r="B39" s="34" t="s">
        <v>445</v>
      </c>
      <c r="C39" s="15">
        <v>425000</v>
      </c>
      <c r="D39" s="15">
        <v>425000</v>
      </c>
      <c r="E39" s="15">
        <v>425000</v>
      </c>
      <c r="F39" s="15">
        <v>425000</v>
      </c>
      <c r="G39" s="15">
        <v>425000</v>
      </c>
      <c r="H39" s="15">
        <v>425000</v>
      </c>
      <c r="I39" s="15">
        <v>425000</v>
      </c>
      <c r="J39" s="15">
        <v>425000</v>
      </c>
      <c r="K39" s="15">
        <v>425000</v>
      </c>
      <c r="L39" s="15">
        <v>425000</v>
      </c>
      <c r="M39" s="15">
        <v>425000</v>
      </c>
      <c r="N39" s="15">
        <v>425000</v>
      </c>
      <c r="O39" s="15">
        <v>500000</v>
      </c>
      <c r="P39" s="15">
        <v>500000</v>
      </c>
      <c r="Q39" s="15">
        <f t="shared" si="2"/>
        <v>6100000</v>
      </c>
    </row>
    <row r="40" spans="1:17" s="22" customFormat="1" x14ac:dyDescent="0.25">
      <c r="A40" s="31">
        <v>6</v>
      </c>
      <c r="B40" s="39" t="s">
        <v>446</v>
      </c>
      <c r="C40" s="22">
        <v>460000</v>
      </c>
      <c r="D40" s="22">
        <v>460000</v>
      </c>
      <c r="E40" s="22">
        <v>460000</v>
      </c>
      <c r="F40" s="22">
        <v>460000</v>
      </c>
      <c r="G40" s="22">
        <v>460000</v>
      </c>
      <c r="H40" s="22">
        <v>460000</v>
      </c>
      <c r="I40" s="22">
        <v>460000</v>
      </c>
      <c r="J40" s="22">
        <v>460000</v>
      </c>
      <c r="K40" s="22">
        <v>460000</v>
      </c>
      <c r="L40" s="22">
        <v>460000</v>
      </c>
      <c r="M40" s="22">
        <v>460000</v>
      </c>
      <c r="N40" s="22">
        <v>460000</v>
      </c>
      <c r="O40" s="22">
        <v>500000</v>
      </c>
      <c r="P40" s="22">
        <v>500000</v>
      </c>
      <c r="Q40" s="22">
        <f t="shared" si="2"/>
        <v>6520000</v>
      </c>
    </row>
    <row r="41" spans="1:17" x14ac:dyDescent="0.25">
      <c r="A41" s="27">
        <v>7</v>
      </c>
      <c r="B41" s="34" t="s">
        <v>447</v>
      </c>
      <c r="C41" s="15">
        <v>425000</v>
      </c>
      <c r="D41" s="15">
        <v>425000</v>
      </c>
      <c r="E41" s="15">
        <v>425000</v>
      </c>
      <c r="F41" s="15">
        <v>425000</v>
      </c>
      <c r="G41" s="15">
        <v>425000</v>
      </c>
      <c r="H41" s="15">
        <v>425000</v>
      </c>
      <c r="I41" s="15">
        <v>425000</v>
      </c>
      <c r="J41" s="15">
        <v>425000</v>
      </c>
      <c r="K41" s="15">
        <v>425000</v>
      </c>
      <c r="L41" s="15">
        <v>425000</v>
      </c>
      <c r="M41" s="15">
        <v>425000</v>
      </c>
      <c r="N41" s="15">
        <v>425000</v>
      </c>
      <c r="O41" s="15">
        <v>500000</v>
      </c>
      <c r="P41" s="15">
        <v>500000</v>
      </c>
      <c r="Q41" s="15">
        <f t="shared" si="2"/>
        <v>6100000</v>
      </c>
    </row>
    <row r="42" spans="1:17" x14ac:dyDescent="0.25">
      <c r="A42" s="27">
        <v>8</v>
      </c>
      <c r="B42" s="34" t="s">
        <v>448</v>
      </c>
      <c r="C42" s="15">
        <v>425000</v>
      </c>
      <c r="D42" s="15">
        <v>425000</v>
      </c>
      <c r="E42" s="15">
        <v>425000</v>
      </c>
      <c r="F42" s="15">
        <v>425000</v>
      </c>
      <c r="G42" s="15">
        <v>425000</v>
      </c>
      <c r="H42" s="15">
        <v>425000</v>
      </c>
      <c r="I42" s="15">
        <v>425000</v>
      </c>
      <c r="J42" s="15">
        <v>425000</v>
      </c>
      <c r="K42" s="15">
        <v>425000</v>
      </c>
      <c r="L42" s="15">
        <v>425000</v>
      </c>
      <c r="M42" s="15">
        <v>425000</v>
      </c>
      <c r="N42" s="15">
        <v>425000</v>
      </c>
      <c r="O42" s="15">
        <v>500000</v>
      </c>
      <c r="P42" s="15">
        <v>500000</v>
      </c>
      <c r="Q42" s="15">
        <f t="shared" si="2"/>
        <v>6100000</v>
      </c>
    </row>
    <row r="43" spans="1:17" s="24" customFormat="1" x14ac:dyDescent="0.25">
      <c r="A43" s="29">
        <v>9</v>
      </c>
      <c r="B43" s="40" t="s">
        <v>449</v>
      </c>
      <c r="C43" s="24">
        <v>212500</v>
      </c>
      <c r="D43" s="24">
        <v>212500</v>
      </c>
      <c r="E43" s="24">
        <v>212500</v>
      </c>
      <c r="F43" s="24">
        <v>212500</v>
      </c>
      <c r="G43" s="24">
        <v>212500</v>
      </c>
      <c r="H43" s="24">
        <v>212500</v>
      </c>
      <c r="I43" s="24">
        <v>212500</v>
      </c>
      <c r="J43" s="24">
        <v>212500</v>
      </c>
      <c r="K43" s="24">
        <v>212500</v>
      </c>
      <c r="L43" s="24">
        <v>212500</v>
      </c>
      <c r="M43" s="24">
        <v>212500</v>
      </c>
      <c r="N43" s="24">
        <v>212500</v>
      </c>
      <c r="O43" s="24">
        <v>500000</v>
      </c>
      <c r="P43" s="24">
        <v>500000</v>
      </c>
      <c r="Q43" s="24">
        <f t="shared" si="2"/>
        <v>3550000</v>
      </c>
    </row>
    <row r="44" spans="1:17" x14ac:dyDescent="0.25">
      <c r="A44" s="27">
        <v>10</v>
      </c>
      <c r="B44" s="34" t="s">
        <v>450</v>
      </c>
      <c r="C44" s="15">
        <v>425000</v>
      </c>
      <c r="D44" s="15">
        <v>425000</v>
      </c>
      <c r="E44" s="15">
        <v>425000</v>
      </c>
      <c r="F44" s="15">
        <v>425000</v>
      </c>
      <c r="G44" s="15">
        <v>425000</v>
      </c>
      <c r="H44" s="15">
        <v>425000</v>
      </c>
      <c r="I44" s="15">
        <v>425000</v>
      </c>
      <c r="J44" s="15">
        <v>425000</v>
      </c>
      <c r="K44" s="15">
        <v>425000</v>
      </c>
      <c r="L44" s="15">
        <v>425000</v>
      </c>
      <c r="M44" s="15">
        <v>425000</v>
      </c>
      <c r="N44" s="15">
        <v>425000</v>
      </c>
      <c r="O44" s="15">
        <v>500000</v>
      </c>
      <c r="P44" s="15">
        <v>500000</v>
      </c>
      <c r="Q44" s="15">
        <f t="shared" si="2"/>
        <v>6100000</v>
      </c>
    </row>
    <row r="45" spans="1:17" x14ac:dyDescent="0.25">
      <c r="A45" s="27">
        <v>11</v>
      </c>
      <c r="B45" s="34" t="s">
        <v>451</v>
      </c>
      <c r="C45" s="15">
        <v>425000</v>
      </c>
      <c r="D45" s="15">
        <v>425000</v>
      </c>
      <c r="E45" s="15">
        <v>425000</v>
      </c>
      <c r="F45" s="15">
        <v>425000</v>
      </c>
      <c r="G45" s="15">
        <v>425000</v>
      </c>
      <c r="H45" s="15">
        <v>425000</v>
      </c>
      <c r="I45" s="15">
        <v>425000</v>
      </c>
      <c r="J45" s="15">
        <v>425000</v>
      </c>
      <c r="K45" s="15">
        <v>425000</v>
      </c>
      <c r="L45" s="15">
        <v>425000</v>
      </c>
      <c r="M45" s="15">
        <v>425000</v>
      </c>
      <c r="N45" s="15">
        <v>425000</v>
      </c>
      <c r="O45" s="15">
        <v>500000</v>
      </c>
      <c r="P45" s="15">
        <v>500000</v>
      </c>
      <c r="Q45" s="15">
        <f t="shared" si="2"/>
        <v>6100000</v>
      </c>
    </row>
    <row r="46" spans="1:17" x14ac:dyDescent="0.25">
      <c r="A46" s="27">
        <v>12</v>
      </c>
      <c r="B46" s="34" t="s">
        <v>452</v>
      </c>
      <c r="C46" s="15">
        <v>425000</v>
      </c>
      <c r="D46" s="15">
        <v>425000</v>
      </c>
      <c r="E46" s="15">
        <v>425000</v>
      </c>
      <c r="F46" s="15">
        <v>425000</v>
      </c>
      <c r="G46" s="15">
        <v>425000</v>
      </c>
      <c r="H46" s="15">
        <v>425000</v>
      </c>
      <c r="I46" s="15">
        <v>425000</v>
      </c>
      <c r="J46" s="15">
        <v>425000</v>
      </c>
      <c r="K46" s="15">
        <v>425000</v>
      </c>
      <c r="L46" s="15">
        <v>425000</v>
      </c>
      <c r="M46" s="15">
        <v>425000</v>
      </c>
      <c r="N46" s="15">
        <v>425000</v>
      </c>
      <c r="O46" s="15">
        <v>500000</v>
      </c>
      <c r="P46" s="15">
        <v>500000</v>
      </c>
      <c r="Q46" s="15">
        <f t="shared" si="2"/>
        <v>6100000</v>
      </c>
    </row>
    <row r="47" spans="1:17" x14ac:dyDescent="0.25">
      <c r="A47" s="27">
        <v>13</v>
      </c>
      <c r="B47" s="34" t="s">
        <v>453</v>
      </c>
      <c r="C47" s="15">
        <v>425000</v>
      </c>
      <c r="D47" s="15">
        <v>425000</v>
      </c>
      <c r="E47" s="15">
        <v>425000</v>
      </c>
      <c r="F47" s="15">
        <v>425000</v>
      </c>
      <c r="G47" s="15">
        <v>425000</v>
      </c>
      <c r="H47" s="15">
        <v>425000</v>
      </c>
      <c r="I47" s="15">
        <v>425000</v>
      </c>
      <c r="J47" s="15">
        <v>425000</v>
      </c>
      <c r="K47" s="15">
        <v>425000</v>
      </c>
      <c r="L47" s="15">
        <v>425000</v>
      </c>
      <c r="M47" s="15">
        <v>425000</v>
      </c>
      <c r="N47" s="15">
        <v>425000</v>
      </c>
      <c r="O47" s="15">
        <v>500000</v>
      </c>
      <c r="P47" s="15">
        <v>500000</v>
      </c>
      <c r="Q47" s="15">
        <f t="shared" si="2"/>
        <v>6100000</v>
      </c>
    </row>
    <row r="48" spans="1:17" x14ac:dyDescent="0.25">
      <c r="A48" s="27">
        <v>14</v>
      </c>
      <c r="B48" s="34" t="s">
        <v>454</v>
      </c>
      <c r="C48" s="15">
        <v>425000</v>
      </c>
      <c r="D48" s="15">
        <v>425000</v>
      </c>
      <c r="E48" s="15">
        <v>425000</v>
      </c>
      <c r="F48" s="15">
        <v>425000</v>
      </c>
      <c r="G48" s="15">
        <v>425000</v>
      </c>
      <c r="H48" s="15">
        <v>425000</v>
      </c>
      <c r="I48" s="15">
        <v>425000</v>
      </c>
      <c r="J48" s="15">
        <v>425000</v>
      </c>
      <c r="K48" s="15">
        <v>425000</v>
      </c>
      <c r="L48" s="15">
        <v>425000</v>
      </c>
      <c r="M48" s="15">
        <v>425000</v>
      </c>
      <c r="N48" s="15">
        <v>425000</v>
      </c>
      <c r="O48" s="15">
        <v>500000</v>
      </c>
      <c r="P48" s="15">
        <v>500000</v>
      </c>
      <c r="Q48" s="15">
        <f t="shared" si="2"/>
        <v>6100000</v>
      </c>
    </row>
    <row r="49" spans="1:17" x14ac:dyDescent="0.25">
      <c r="A49" s="27">
        <v>15</v>
      </c>
      <c r="B49" s="34" t="s">
        <v>455</v>
      </c>
      <c r="C49" s="15">
        <v>425000</v>
      </c>
      <c r="D49" s="15">
        <v>425000</v>
      </c>
      <c r="E49" s="15">
        <v>425000</v>
      </c>
      <c r="F49" s="15">
        <v>425000</v>
      </c>
      <c r="G49" s="15">
        <v>425000</v>
      </c>
      <c r="H49" s="15">
        <v>425000</v>
      </c>
      <c r="I49" s="15">
        <v>425000</v>
      </c>
      <c r="J49" s="15">
        <v>425000</v>
      </c>
      <c r="K49" s="15">
        <v>425000</v>
      </c>
      <c r="L49" s="15">
        <v>425000</v>
      </c>
      <c r="M49" s="15">
        <v>425000</v>
      </c>
      <c r="N49" s="15">
        <v>425000</v>
      </c>
      <c r="O49" s="15">
        <v>500000</v>
      </c>
      <c r="P49" s="15">
        <v>500000</v>
      </c>
      <c r="Q49" s="15">
        <f t="shared" si="2"/>
        <v>6100000</v>
      </c>
    </row>
    <row r="50" spans="1:17" x14ac:dyDescent="0.25">
      <c r="A50" s="27">
        <v>16</v>
      </c>
      <c r="B50" s="34" t="s">
        <v>456</v>
      </c>
      <c r="C50" s="15">
        <v>425000</v>
      </c>
      <c r="D50" s="15">
        <v>425000</v>
      </c>
      <c r="E50" s="15">
        <v>425000</v>
      </c>
      <c r="F50" s="15">
        <v>425000</v>
      </c>
      <c r="G50" s="15">
        <v>425000</v>
      </c>
      <c r="H50" s="15">
        <v>425000</v>
      </c>
      <c r="I50" s="15">
        <v>425000</v>
      </c>
      <c r="J50" s="15">
        <v>425000</v>
      </c>
      <c r="K50" s="15">
        <v>425000</v>
      </c>
      <c r="L50" s="15">
        <v>425000</v>
      </c>
      <c r="M50" s="15">
        <v>425000</v>
      </c>
      <c r="N50" s="15">
        <v>425000</v>
      </c>
      <c r="O50" s="15">
        <v>500000</v>
      </c>
      <c r="P50" s="15">
        <v>500000</v>
      </c>
      <c r="Q50" s="15">
        <f t="shared" si="2"/>
        <v>6100000</v>
      </c>
    </row>
    <row r="51" spans="1:17" s="12" customFormat="1" x14ac:dyDescent="0.25">
      <c r="A51" s="28">
        <v>17</v>
      </c>
      <c r="B51" s="35" t="s">
        <v>457</v>
      </c>
      <c r="C51" s="12">
        <v>212500</v>
      </c>
      <c r="D51" s="12">
        <v>212500</v>
      </c>
      <c r="E51" s="12">
        <v>212500</v>
      </c>
      <c r="F51" s="12">
        <v>212500</v>
      </c>
      <c r="G51" s="12">
        <v>212500</v>
      </c>
      <c r="H51" s="12">
        <v>212500</v>
      </c>
      <c r="I51" s="12">
        <v>212500</v>
      </c>
      <c r="J51" s="12">
        <v>212500</v>
      </c>
      <c r="K51" s="12">
        <v>212500</v>
      </c>
      <c r="L51" s="12">
        <v>212500</v>
      </c>
      <c r="M51" s="12">
        <v>212500</v>
      </c>
      <c r="N51" s="12">
        <v>212500</v>
      </c>
      <c r="O51" s="12">
        <v>250000</v>
      </c>
      <c r="P51" s="12">
        <v>250000</v>
      </c>
      <c r="Q51" s="12">
        <f t="shared" si="2"/>
        <v>3050000</v>
      </c>
    </row>
    <row r="52" spans="1:17" x14ac:dyDescent="0.25">
      <c r="A52" s="27">
        <v>18</v>
      </c>
      <c r="B52" s="34" t="s">
        <v>458</v>
      </c>
      <c r="C52" s="15">
        <v>425000</v>
      </c>
      <c r="D52" s="15">
        <v>425000</v>
      </c>
      <c r="E52" s="15">
        <v>425000</v>
      </c>
      <c r="F52" s="15">
        <v>425000</v>
      </c>
      <c r="G52" s="15">
        <v>425000</v>
      </c>
      <c r="H52" s="15">
        <v>425000</v>
      </c>
      <c r="I52" s="15">
        <v>425000</v>
      </c>
      <c r="J52" s="15">
        <v>425000</v>
      </c>
      <c r="K52" s="15">
        <v>425000</v>
      </c>
      <c r="L52" s="15">
        <v>425000</v>
      </c>
      <c r="M52" s="15">
        <v>425000</v>
      </c>
      <c r="N52" s="15">
        <v>425000</v>
      </c>
      <c r="O52" s="15">
        <v>500000</v>
      </c>
      <c r="P52" s="15">
        <v>500000</v>
      </c>
      <c r="Q52" s="15">
        <f t="shared" si="2"/>
        <v>6100000</v>
      </c>
    </row>
    <row r="53" spans="1:17" x14ac:dyDescent="0.25">
      <c r="A53" s="27">
        <v>19</v>
      </c>
      <c r="B53" s="34" t="s">
        <v>459</v>
      </c>
      <c r="C53" s="15">
        <v>425000</v>
      </c>
      <c r="D53" s="15">
        <v>425000</v>
      </c>
      <c r="E53" s="15">
        <v>425000</v>
      </c>
      <c r="F53" s="15">
        <v>425000</v>
      </c>
      <c r="G53" s="15">
        <v>425000</v>
      </c>
      <c r="H53" s="15">
        <v>425000</v>
      </c>
      <c r="I53" s="15">
        <v>425000</v>
      </c>
      <c r="J53" s="15">
        <v>425000</v>
      </c>
      <c r="K53" s="15">
        <v>425000</v>
      </c>
      <c r="L53" s="15">
        <v>425000</v>
      </c>
      <c r="M53" s="15">
        <v>425000</v>
      </c>
      <c r="N53" s="15">
        <v>425000</v>
      </c>
      <c r="O53" s="15">
        <v>500000</v>
      </c>
      <c r="P53" s="15">
        <v>500000</v>
      </c>
      <c r="Q53" s="15">
        <f t="shared" si="2"/>
        <v>6100000</v>
      </c>
    </row>
    <row r="54" spans="1:17" x14ac:dyDescent="0.25">
      <c r="A54" s="27">
        <v>20</v>
      </c>
      <c r="B54" s="34" t="s">
        <v>460</v>
      </c>
      <c r="C54" s="15">
        <v>425000</v>
      </c>
      <c r="D54" s="15">
        <v>425000</v>
      </c>
      <c r="E54" s="15">
        <v>425000</v>
      </c>
      <c r="F54" s="15">
        <v>425000</v>
      </c>
      <c r="G54" s="15">
        <v>425000</v>
      </c>
      <c r="H54" s="15">
        <v>425000</v>
      </c>
      <c r="I54" s="15">
        <v>425000</v>
      </c>
      <c r="J54" s="15">
        <v>425000</v>
      </c>
      <c r="K54" s="15">
        <v>425000</v>
      </c>
      <c r="L54" s="15">
        <v>425000</v>
      </c>
      <c r="M54" s="15">
        <v>425000</v>
      </c>
      <c r="N54" s="15">
        <v>425000</v>
      </c>
      <c r="O54" s="15">
        <v>500000</v>
      </c>
      <c r="P54" s="15">
        <v>500000</v>
      </c>
      <c r="Q54" s="15">
        <f t="shared" si="2"/>
        <v>6100000</v>
      </c>
    </row>
    <row r="55" spans="1:17" x14ac:dyDescent="0.25">
      <c r="A55" s="27">
        <v>21</v>
      </c>
      <c r="B55" s="34" t="s">
        <v>461</v>
      </c>
      <c r="C55" s="15">
        <v>425000</v>
      </c>
      <c r="D55" s="15">
        <v>425000</v>
      </c>
      <c r="E55" s="15">
        <v>425000</v>
      </c>
      <c r="F55" s="15">
        <v>425000</v>
      </c>
      <c r="G55" s="15">
        <v>425000</v>
      </c>
      <c r="H55" s="15">
        <v>425000</v>
      </c>
      <c r="I55" s="15">
        <v>425000</v>
      </c>
      <c r="J55" s="15">
        <v>425000</v>
      </c>
      <c r="K55" s="15">
        <v>425000</v>
      </c>
      <c r="L55" s="15">
        <v>425000</v>
      </c>
      <c r="M55" s="15">
        <v>425000</v>
      </c>
      <c r="N55" s="15">
        <v>425000</v>
      </c>
      <c r="O55" s="15">
        <v>500000</v>
      </c>
      <c r="P55" s="15">
        <v>500000</v>
      </c>
      <c r="Q55" s="15">
        <f t="shared" si="2"/>
        <v>6100000</v>
      </c>
    </row>
    <row r="56" spans="1:17" x14ac:dyDescent="0.25">
      <c r="A56" s="27">
        <v>22</v>
      </c>
      <c r="B56" s="34" t="s">
        <v>462</v>
      </c>
      <c r="C56" s="15">
        <v>425000</v>
      </c>
      <c r="D56" s="15">
        <v>425000</v>
      </c>
      <c r="E56" s="15">
        <v>425000</v>
      </c>
      <c r="F56" s="15">
        <v>425000</v>
      </c>
      <c r="G56" s="15">
        <v>425000</v>
      </c>
      <c r="H56" s="15">
        <v>425000</v>
      </c>
      <c r="I56" s="15">
        <v>425000</v>
      </c>
      <c r="J56" s="15">
        <v>425000</v>
      </c>
      <c r="K56" s="15">
        <v>425000</v>
      </c>
      <c r="L56" s="15">
        <v>425000</v>
      </c>
      <c r="M56" s="15">
        <v>425000</v>
      </c>
      <c r="N56" s="15">
        <v>425000</v>
      </c>
      <c r="O56" s="15">
        <v>500000</v>
      </c>
      <c r="P56" s="15">
        <v>500000</v>
      </c>
      <c r="Q56" s="15">
        <f t="shared" si="2"/>
        <v>6100000</v>
      </c>
    </row>
    <row r="57" spans="1:17" x14ac:dyDescent="0.25">
      <c r="A57" s="27">
        <v>23</v>
      </c>
      <c r="B57" s="34" t="s">
        <v>463</v>
      </c>
      <c r="C57" s="15">
        <v>425000</v>
      </c>
      <c r="D57" s="15">
        <v>425000</v>
      </c>
      <c r="E57" s="15">
        <v>425000</v>
      </c>
      <c r="F57" s="15">
        <v>425000</v>
      </c>
      <c r="G57" s="15">
        <v>425000</v>
      </c>
      <c r="H57" s="15">
        <v>425000</v>
      </c>
      <c r="I57" s="15">
        <v>425000</v>
      </c>
      <c r="J57" s="15">
        <v>425000</v>
      </c>
      <c r="K57" s="15">
        <v>425000</v>
      </c>
      <c r="L57" s="15">
        <v>425000</v>
      </c>
      <c r="M57" s="15">
        <v>425000</v>
      </c>
      <c r="N57" s="15">
        <v>425000</v>
      </c>
      <c r="O57" s="15">
        <v>500000</v>
      </c>
      <c r="P57" s="15">
        <v>500000</v>
      </c>
      <c r="Q57" s="15">
        <f t="shared" si="2"/>
        <v>6100000</v>
      </c>
    </row>
    <row r="58" spans="1:17" s="12" customFormat="1" x14ac:dyDescent="0.25">
      <c r="A58" s="28">
        <v>24</v>
      </c>
      <c r="B58" s="35" t="s">
        <v>464</v>
      </c>
      <c r="C58" s="12">
        <v>212500</v>
      </c>
      <c r="D58" s="12">
        <v>212500</v>
      </c>
      <c r="E58" s="12">
        <v>212500</v>
      </c>
      <c r="F58" s="12">
        <v>212500</v>
      </c>
      <c r="G58" s="12">
        <v>212500</v>
      </c>
      <c r="H58" s="12">
        <v>212500</v>
      </c>
      <c r="I58" s="12">
        <v>212500</v>
      </c>
      <c r="J58" s="12">
        <v>212500</v>
      </c>
      <c r="K58" s="12">
        <v>212500</v>
      </c>
      <c r="L58" s="12">
        <v>212500</v>
      </c>
      <c r="M58" s="12">
        <v>212500</v>
      </c>
      <c r="N58" s="12">
        <v>212500</v>
      </c>
      <c r="O58" s="12">
        <v>25000</v>
      </c>
      <c r="P58" s="12">
        <v>250000</v>
      </c>
      <c r="Q58" s="12">
        <f t="shared" si="2"/>
        <v>2825000</v>
      </c>
    </row>
    <row r="59" spans="1:17" x14ac:dyDescent="0.25">
      <c r="A59" s="27">
        <v>25</v>
      </c>
      <c r="B59" s="34" t="s">
        <v>465</v>
      </c>
      <c r="C59" s="15">
        <v>425000</v>
      </c>
      <c r="D59" s="15">
        <v>425000</v>
      </c>
      <c r="E59" s="15">
        <v>425000</v>
      </c>
      <c r="F59" s="15">
        <v>425000</v>
      </c>
      <c r="G59" s="15">
        <v>425000</v>
      </c>
      <c r="H59" s="15">
        <v>425000</v>
      </c>
      <c r="I59" s="15">
        <v>425000</v>
      </c>
      <c r="J59" s="15">
        <v>425000</v>
      </c>
      <c r="K59" s="15">
        <v>425000</v>
      </c>
      <c r="L59" s="15">
        <v>425000</v>
      </c>
      <c r="M59" s="15">
        <v>425000</v>
      </c>
      <c r="N59" s="15">
        <v>425000</v>
      </c>
      <c r="O59" s="15">
        <v>500000</v>
      </c>
      <c r="P59" s="15">
        <v>500000</v>
      </c>
      <c r="Q59" s="15">
        <f t="shared" si="2"/>
        <v>6100000</v>
      </c>
    </row>
    <row r="60" spans="1:17" x14ac:dyDescent="0.25">
      <c r="A60" s="27">
        <v>26</v>
      </c>
      <c r="B60" s="34" t="s">
        <v>466</v>
      </c>
      <c r="C60" s="15">
        <v>425000</v>
      </c>
      <c r="D60" s="15">
        <v>425000</v>
      </c>
      <c r="E60" s="15">
        <v>425000</v>
      </c>
      <c r="F60" s="15">
        <v>425000</v>
      </c>
      <c r="G60" s="15">
        <v>425000</v>
      </c>
      <c r="H60" s="15">
        <v>425000</v>
      </c>
      <c r="I60" s="15">
        <v>425000</v>
      </c>
      <c r="J60" s="15">
        <v>425000</v>
      </c>
      <c r="K60" s="15">
        <v>425000</v>
      </c>
      <c r="L60" s="15">
        <v>425000</v>
      </c>
      <c r="M60" s="15">
        <v>425000</v>
      </c>
      <c r="N60" s="15">
        <v>425000</v>
      </c>
      <c r="O60" s="15">
        <v>500000</v>
      </c>
      <c r="P60" s="15">
        <v>500000</v>
      </c>
      <c r="Q60" s="15">
        <f t="shared" si="2"/>
        <v>6100000</v>
      </c>
    </row>
    <row r="61" spans="1:17" x14ac:dyDescent="0.25">
      <c r="A61" s="27">
        <v>27</v>
      </c>
      <c r="B61" s="34" t="s">
        <v>467</v>
      </c>
      <c r="C61" s="15">
        <v>425000</v>
      </c>
      <c r="D61" s="15">
        <v>425000</v>
      </c>
      <c r="E61" s="15">
        <v>425000</v>
      </c>
      <c r="F61" s="15">
        <v>425000</v>
      </c>
      <c r="G61" s="15">
        <v>425000</v>
      </c>
      <c r="H61" s="15">
        <v>425000</v>
      </c>
      <c r="I61" s="15">
        <v>425000</v>
      </c>
      <c r="J61" s="15">
        <v>425000</v>
      </c>
      <c r="K61" s="15">
        <v>425000</v>
      </c>
      <c r="L61" s="15">
        <v>425000</v>
      </c>
      <c r="M61" s="15">
        <v>425000</v>
      </c>
      <c r="N61" s="15">
        <v>425000</v>
      </c>
      <c r="O61" s="15">
        <v>500000</v>
      </c>
      <c r="P61" s="15">
        <v>500000</v>
      </c>
      <c r="Q61" s="15">
        <f t="shared" si="2"/>
        <v>6100000</v>
      </c>
    </row>
    <row r="62" spans="1:17" x14ac:dyDescent="0.25">
      <c r="A62" s="27">
        <v>28</v>
      </c>
      <c r="B62" s="34" t="s">
        <v>468</v>
      </c>
      <c r="C62" s="15">
        <v>425000</v>
      </c>
      <c r="D62" s="15">
        <v>425000</v>
      </c>
      <c r="E62" s="15">
        <v>425000</v>
      </c>
      <c r="F62" s="15">
        <v>425000</v>
      </c>
      <c r="G62" s="15">
        <v>425000</v>
      </c>
      <c r="H62" s="15">
        <v>425000</v>
      </c>
      <c r="I62" s="15">
        <v>425000</v>
      </c>
      <c r="J62" s="15">
        <v>425000</v>
      </c>
      <c r="K62" s="15">
        <v>425000</v>
      </c>
      <c r="L62" s="15">
        <v>425000</v>
      </c>
      <c r="M62" s="15">
        <v>425000</v>
      </c>
      <c r="N62" s="15">
        <v>425000</v>
      </c>
      <c r="O62" s="15">
        <v>500000</v>
      </c>
      <c r="P62" s="15">
        <v>500000</v>
      </c>
      <c r="Q62" s="15">
        <f t="shared" si="2"/>
        <v>6100000</v>
      </c>
    </row>
    <row r="63" spans="1:17" x14ac:dyDescent="0.25">
      <c r="A63" s="27">
        <v>29</v>
      </c>
      <c r="B63" s="34" t="s">
        <v>469</v>
      </c>
      <c r="C63" s="15">
        <v>425000</v>
      </c>
      <c r="D63" s="15">
        <v>425000</v>
      </c>
      <c r="E63" s="15">
        <v>425000</v>
      </c>
      <c r="F63" s="15">
        <v>425000</v>
      </c>
      <c r="G63" s="15">
        <v>425000</v>
      </c>
      <c r="H63" s="15">
        <v>425000</v>
      </c>
      <c r="I63" s="15">
        <v>425000</v>
      </c>
      <c r="J63" s="15">
        <v>425000</v>
      </c>
      <c r="K63" s="15">
        <v>425000</v>
      </c>
      <c r="L63" s="15">
        <v>425000</v>
      </c>
      <c r="M63" s="15">
        <v>425000</v>
      </c>
      <c r="N63" s="15">
        <v>425000</v>
      </c>
      <c r="O63" s="15">
        <v>500000</v>
      </c>
      <c r="P63" s="15">
        <v>500000</v>
      </c>
      <c r="Q63" s="15">
        <f t="shared" si="2"/>
        <v>6100000</v>
      </c>
    </row>
    <row r="64" spans="1:17" x14ac:dyDescent="0.25">
      <c r="C64" s="15">
        <f t="shared" ref="C64:Q64" si="3">SUM(C35:C63)</f>
        <v>11510000</v>
      </c>
      <c r="D64" s="15">
        <f t="shared" si="3"/>
        <v>11510000</v>
      </c>
      <c r="E64" s="15">
        <f t="shared" si="3"/>
        <v>11510000</v>
      </c>
      <c r="F64" s="15">
        <f t="shared" si="3"/>
        <v>11510000</v>
      </c>
      <c r="G64" s="15">
        <f t="shared" si="3"/>
        <v>11510000</v>
      </c>
      <c r="H64" s="15">
        <f t="shared" si="3"/>
        <v>11510000</v>
      </c>
      <c r="I64" s="15">
        <f t="shared" si="3"/>
        <v>11510000</v>
      </c>
      <c r="J64" s="15">
        <f t="shared" si="3"/>
        <v>11510000</v>
      </c>
      <c r="K64" s="15">
        <f t="shared" si="3"/>
        <v>11510000</v>
      </c>
      <c r="L64" s="15">
        <f t="shared" si="3"/>
        <v>11510000</v>
      </c>
      <c r="M64" s="15">
        <f t="shared" si="3"/>
        <v>11510000</v>
      </c>
      <c r="N64" s="15">
        <f t="shared" si="3"/>
        <v>11510000</v>
      </c>
      <c r="O64" s="15">
        <f t="shared" si="3"/>
        <v>13775000</v>
      </c>
      <c r="P64" s="15">
        <f t="shared" si="3"/>
        <v>14000000</v>
      </c>
      <c r="Q64" s="15">
        <f t="shared" si="3"/>
        <v>165895000</v>
      </c>
    </row>
    <row r="66" spans="1:17" x14ac:dyDescent="0.25">
      <c r="C66" s="16">
        <v>1</v>
      </c>
      <c r="D66" s="16">
        <v>2</v>
      </c>
      <c r="E66" s="16">
        <v>3</v>
      </c>
      <c r="F66" s="16">
        <v>4</v>
      </c>
      <c r="G66" s="16">
        <v>5</v>
      </c>
      <c r="H66" s="16">
        <v>6</v>
      </c>
      <c r="I66" s="16">
        <v>7</v>
      </c>
      <c r="J66" s="16">
        <v>8</v>
      </c>
      <c r="K66" s="16">
        <v>9</v>
      </c>
      <c r="L66" s="16">
        <v>10</v>
      </c>
      <c r="M66" s="16">
        <v>11</v>
      </c>
      <c r="N66" s="16">
        <v>12</v>
      </c>
      <c r="O66" s="15" t="s">
        <v>23</v>
      </c>
      <c r="P66" s="15" t="s">
        <v>24</v>
      </c>
    </row>
    <row r="67" spans="1:17" x14ac:dyDescent="0.25">
      <c r="A67" s="27">
        <v>1</v>
      </c>
      <c r="B67" s="34" t="s">
        <v>470</v>
      </c>
      <c r="C67" s="15">
        <v>425000</v>
      </c>
      <c r="D67" s="15">
        <v>425000</v>
      </c>
      <c r="E67" s="15">
        <v>425000</v>
      </c>
      <c r="F67" s="15">
        <v>425000</v>
      </c>
      <c r="G67" s="15">
        <v>425000</v>
      </c>
      <c r="H67" s="15">
        <v>425000</v>
      </c>
      <c r="I67" s="15">
        <v>425000</v>
      </c>
      <c r="J67" s="15">
        <v>425000</v>
      </c>
      <c r="K67" s="15">
        <v>425000</v>
      </c>
      <c r="L67" s="15">
        <v>425000</v>
      </c>
      <c r="M67" s="15">
        <v>425000</v>
      </c>
      <c r="N67" s="15">
        <v>425000</v>
      </c>
      <c r="O67" s="15">
        <v>500000</v>
      </c>
      <c r="P67" s="15">
        <v>500000</v>
      </c>
      <c r="Q67" s="15">
        <f>SUM(C67:P67)</f>
        <v>6100000</v>
      </c>
    </row>
    <row r="68" spans="1:17" x14ac:dyDescent="0.25">
      <c r="A68" s="27">
        <v>2</v>
      </c>
      <c r="B68" s="34" t="s">
        <v>471</v>
      </c>
      <c r="C68" s="15">
        <v>425000</v>
      </c>
      <c r="D68" s="15">
        <v>425000</v>
      </c>
      <c r="E68" s="15">
        <v>425000</v>
      </c>
      <c r="F68" s="15">
        <v>425000</v>
      </c>
      <c r="G68" s="15">
        <v>425000</v>
      </c>
      <c r="H68" s="15">
        <v>425000</v>
      </c>
      <c r="I68" s="15">
        <v>425000</v>
      </c>
      <c r="J68" s="15">
        <v>425000</v>
      </c>
      <c r="K68" s="15">
        <v>425000</v>
      </c>
      <c r="L68" s="15">
        <v>425000</v>
      </c>
      <c r="M68" s="15">
        <v>425000</v>
      </c>
      <c r="N68" s="15">
        <v>425000</v>
      </c>
      <c r="O68" s="15">
        <v>500000</v>
      </c>
      <c r="P68" s="15">
        <v>500000</v>
      </c>
      <c r="Q68" s="15">
        <f t="shared" ref="Q68:Q96" si="4">SUM(C68:P68)</f>
        <v>6100000</v>
      </c>
    </row>
    <row r="69" spans="1:17" x14ac:dyDescent="0.25">
      <c r="A69" s="27">
        <v>3</v>
      </c>
      <c r="B69" s="34" t="s">
        <v>472</v>
      </c>
      <c r="C69" s="15">
        <v>425000</v>
      </c>
      <c r="D69" s="15">
        <v>425000</v>
      </c>
      <c r="E69" s="15">
        <v>425000</v>
      </c>
      <c r="F69" s="15">
        <v>425000</v>
      </c>
      <c r="G69" s="15">
        <v>425000</v>
      </c>
      <c r="H69" s="15">
        <v>425000</v>
      </c>
      <c r="I69" s="15">
        <v>425000</v>
      </c>
      <c r="J69" s="15">
        <v>425000</v>
      </c>
      <c r="K69" s="15">
        <v>425000</v>
      </c>
      <c r="L69" s="15">
        <v>425000</v>
      </c>
      <c r="M69" s="15">
        <v>425000</v>
      </c>
      <c r="N69" s="15">
        <v>425000</v>
      </c>
      <c r="O69" s="15">
        <v>500000</v>
      </c>
      <c r="P69" s="15">
        <v>500000</v>
      </c>
      <c r="Q69" s="15">
        <f t="shared" si="4"/>
        <v>6100000</v>
      </c>
    </row>
    <row r="70" spans="1:17" s="67" customFormat="1" x14ac:dyDescent="0.25">
      <c r="A70" s="65">
        <v>4</v>
      </c>
      <c r="B70" s="82" t="s">
        <v>473</v>
      </c>
      <c r="C70" s="67">
        <v>450000</v>
      </c>
      <c r="D70" s="67">
        <v>450000</v>
      </c>
      <c r="E70" s="67">
        <v>450000</v>
      </c>
      <c r="F70" s="67">
        <v>450000</v>
      </c>
      <c r="G70" s="67">
        <v>450000</v>
      </c>
      <c r="H70" s="67">
        <v>450000</v>
      </c>
      <c r="I70" s="67">
        <v>450000</v>
      </c>
      <c r="J70" s="67">
        <v>450000</v>
      </c>
      <c r="K70" s="67">
        <v>450000</v>
      </c>
      <c r="L70" s="67">
        <v>450000</v>
      </c>
      <c r="M70" s="67">
        <v>450000</v>
      </c>
      <c r="N70" s="67">
        <v>450000</v>
      </c>
      <c r="O70" s="67">
        <v>500000</v>
      </c>
      <c r="P70" s="67">
        <v>500000</v>
      </c>
      <c r="Q70" s="67">
        <f t="shared" si="4"/>
        <v>6400000</v>
      </c>
    </row>
    <row r="71" spans="1:17" x14ac:dyDescent="0.25">
      <c r="A71" s="27">
        <v>5</v>
      </c>
      <c r="B71" s="34" t="s">
        <v>474</v>
      </c>
      <c r="C71" s="15">
        <v>425000</v>
      </c>
      <c r="D71" s="15">
        <v>425000</v>
      </c>
      <c r="E71" s="15">
        <v>425000</v>
      </c>
      <c r="F71" s="15">
        <v>425000</v>
      </c>
      <c r="G71" s="15">
        <v>425000</v>
      </c>
      <c r="H71" s="15">
        <v>425000</v>
      </c>
      <c r="I71" s="15">
        <v>425000</v>
      </c>
      <c r="J71" s="15">
        <v>425000</v>
      </c>
      <c r="K71" s="15">
        <v>425000</v>
      </c>
      <c r="L71" s="15">
        <v>425000</v>
      </c>
      <c r="M71" s="15">
        <v>425000</v>
      </c>
      <c r="N71" s="15">
        <v>425000</v>
      </c>
      <c r="O71" s="15">
        <v>500000</v>
      </c>
      <c r="P71" s="15">
        <v>500000</v>
      </c>
      <c r="Q71" s="15">
        <f t="shared" si="4"/>
        <v>6100000</v>
      </c>
    </row>
    <row r="72" spans="1:17" s="48" customFormat="1" x14ac:dyDescent="0.25">
      <c r="A72" s="46">
        <v>6</v>
      </c>
      <c r="B72" s="85" t="s">
        <v>475</v>
      </c>
      <c r="C72" s="48">
        <v>450000</v>
      </c>
      <c r="D72" s="48">
        <v>450000</v>
      </c>
      <c r="E72" s="48">
        <v>450000</v>
      </c>
      <c r="F72" s="48">
        <v>450000</v>
      </c>
      <c r="G72" s="48">
        <v>450000</v>
      </c>
      <c r="H72" s="48">
        <v>450000</v>
      </c>
      <c r="I72" s="48">
        <v>450000</v>
      </c>
      <c r="J72" s="48">
        <v>450000</v>
      </c>
      <c r="K72" s="48">
        <v>450000</v>
      </c>
      <c r="L72" s="48">
        <v>450000</v>
      </c>
      <c r="M72" s="48">
        <v>450000</v>
      </c>
      <c r="N72" s="48">
        <v>450000</v>
      </c>
      <c r="O72" s="48">
        <v>500000</v>
      </c>
      <c r="P72" s="48">
        <v>500000</v>
      </c>
      <c r="Q72" s="48">
        <f t="shared" si="4"/>
        <v>6400000</v>
      </c>
    </row>
    <row r="73" spans="1:17" x14ac:dyDescent="0.25">
      <c r="A73" s="27">
        <v>7</v>
      </c>
      <c r="B73" s="34" t="s">
        <v>476</v>
      </c>
      <c r="C73" s="15">
        <v>425000</v>
      </c>
      <c r="D73" s="15">
        <v>425000</v>
      </c>
      <c r="E73" s="15">
        <v>425000</v>
      </c>
      <c r="F73" s="15">
        <v>425000</v>
      </c>
      <c r="G73" s="15">
        <v>425000</v>
      </c>
      <c r="H73" s="15">
        <v>425000</v>
      </c>
      <c r="I73" s="15">
        <v>425000</v>
      </c>
      <c r="J73" s="15">
        <v>425000</v>
      </c>
      <c r="K73" s="15">
        <v>425000</v>
      </c>
      <c r="L73" s="15">
        <v>425000</v>
      </c>
      <c r="M73" s="15">
        <v>425000</v>
      </c>
      <c r="N73" s="15">
        <v>425000</v>
      </c>
      <c r="O73" s="15">
        <v>500000</v>
      </c>
      <c r="P73" s="15">
        <v>500000</v>
      </c>
      <c r="Q73" s="15">
        <f t="shared" si="4"/>
        <v>6100000</v>
      </c>
    </row>
    <row r="74" spans="1:17" x14ac:dyDescent="0.25">
      <c r="A74" s="27">
        <v>8</v>
      </c>
      <c r="B74" s="34" t="s">
        <v>477</v>
      </c>
      <c r="C74" s="15">
        <v>425000</v>
      </c>
      <c r="D74" s="15">
        <v>425000</v>
      </c>
      <c r="E74" s="15">
        <v>425000</v>
      </c>
      <c r="F74" s="15">
        <v>425000</v>
      </c>
      <c r="G74" s="15">
        <v>425000</v>
      </c>
      <c r="H74" s="15">
        <v>425000</v>
      </c>
      <c r="I74" s="15">
        <v>425000</v>
      </c>
      <c r="J74" s="15">
        <v>425000</v>
      </c>
      <c r="K74" s="15">
        <v>425000</v>
      </c>
      <c r="L74" s="15">
        <v>425000</v>
      </c>
      <c r="M74" s="15">
        <v>425000</v>
      </c>
      <c r="N74" s="15">
        <v>425000</v>
      </c>
      <c r="O74" s="15">
        <v>500000</v>
      </c>
      <c r="P74" s="15">
        <v>500000</v>
      </c>
      <c r="Q74" s="15">
        <f t="shared" si="4"/>
        <v>6100000</v>
      </c>
    </row>
    <row r="75" spans="1:17" x14ac:dyDescent="0.25">
      <c r="A75" s="27">
        <v>9</v>
      </c>
      <c r="B75" s="34" t="s">
        <v>478</v>
      </c>
      <c r="C75" s="15">
        <v>425000</v>
      </c>
      <c r="D75" s="15">
        <v>425000</v>
      </c>
      <c r="E75" s="15">
        <v>425000</v>
      </c>
      <c r="F75" s="15">
        <v>425000</v>
      </c>
      <c r="G75" s="15">
        <v>425000</v>
      </c>
      <c r="H75" s="15">
        <v>425000</v>
      </c>
      <c r="I75" s="15">
        <v>425000</v>
      </c>
      <c r="J75" s="15">
        <v>425000</v>
      </c>
      <c r="K75" s="15">
        <v>425000</v>
      </c>
      <c r="L75" s="15">
        <v>425000</v>
      </c>
      <c r="M75" s="15">
        <v>425000</v>
      </c>
      <c r="N75" s="15">
        <v>425000</v>
      </c>
      <c r="O75" s="15">
        <v>500000</v>
      </c>
      <c r="P75" s="15">
        <v>500000</v>
      </c>
      <c r="Q75" s="15">
        <f t="shared" si="4"/>
        <v>6100000</v>
      </c>
    </row>
    <row r="76" spans="1:17" x14ac:dyDescent="0.25">
      <c r="A76" s="27">
        <v>10</v>
      </c>
      <c r="B76" s="34" t="s">
        <v>479</v>
      </c>
      <c r="C76" s="15">
        <v>425000</v>
      </c>
      <c r="D76" s="15">
        <v>425000</v>
      </c>
      <c r="E76" s="15">
        <v>425000</v>
      </c>
      <c r="F76" s="15">
        <v>425000</v>
      </c>
      <c r="G76" s="15">
        <v>425000</v>
      </c>
      <c r="H76" s="15">
        <v>425000</v>
      </c>
      <c r="I76" s="15">
        <v>425000</v>
      </c>
      <c r="J76" s="15">
        <v>425000</v>
      </c>
      <c r="K76" s="15">
        <v>425000</v>
      </c>
      <c r="L76" s="15">
        <v>425000</v>
      </c>
      <c r="M76" s="15">
        <v>425000</v>
      </c>
      <c r="N76" s="15">
        <v>425000</v>
      </c>
      <c r="O76" s="15">
        <v>500000</v>
      </c>
      <c r="P76" s="15">
        <v>500000</v>
      </c>
      <c r="Q76" s="15">
        <f t="shared" si="4"/>
        <v>6100000</v>
      </c>
    </row>
    <row r="77" spans="1:17" x14ac:dyDescent="0.25">
      <c r="A77" s="27">
        <v>11</v>
      </c>
      <c r="B77" s="34" t="s">
        <v>480</v>
      </c>
      <c r="C77" s="15">
        <v>425000</v>
      </c>
      <c r="D77" s="15">
        <v>425000</v>
      </c>
      <c r="E77" s="15">
        <v>425000</v>
      </c>
      <c r="F77" s="15">
        <v>425000</v>
      </c>
      <c r="G77" s="15">
        <v>425000</v>
      </c>
      <c r="H77" s="15">
        <v>425000</v>
      </c>
      <c r="I77" s="15">
        <v>425000</v>
      </c>
      <c r="J77" s="15">
        <v>425000</v>
      </c>
      <c r="K77" s="15">
        <v>425000</v>
      </c>
      <c r="L77" s="15">
        <v>425000</v>
      </c>
      <c r="M77" s="15">
        <v>425000</v>
      </c>
      <c r="N77" s="15">
        <v>425000</v>
      </c>
      <c r="O77" s="15">
        <v>500000</v>
      </c>
      <c r="P77" s="15">
        <v>500000</v>
      </c>
      <c r="Q77" s="15">
        <f t="shared" si="4"/>
        <v>6100000</v>
      </c>
    </row>
    <row r="78" spans="1:17" x14ac:dyDescent="0.25">
      <c r="A78" s="27">
        <v>12</v>
      </c>
      <c r="B78" s="34" t="s">
        <v>481</v>
      </c>
      <c r="C78" s="15">
        <v>425000</v>
      </c>
      <c r="D78" s="15">
        <v>425000</v>
      </c>
      <c r="E78" s="15">
        <v>425000</v>
      </c>
      <c r="F78" s="15">
        <v>425000</v>
      </c>
      <c r="G78" s="15">
        <v>425000</v>
      </c>
      <c r="H78" s="15">
        <v>425000</v>
      </c>
      <c r="I78" s="15">
        <v>425000</v>
      </c>
      <c r="J78" s="15">
        <v>425000</v>
      </c>
      <c r="K78" s="15">
        <v>425000</v>
      </c>
      <c r="L78" s="15">
        <v>425000</v>
      </c>
      <c r="M78" s="15">
        <v>425000</v>
      </c>
      <c r="N78" s="15">
        <v>425000</v>
      </c>
      <c r="O78" s="15">
        <v>500000</v>
      </c>
      <c r="P78" s="15">
        <v>500000</v>
      </c>
      <c r="Q78" s="15">
        <f t="shared" si="4"/>
        <v>6100000</v>
      </c>
    </row>
    <row r="79" spans="1:17" s="12" customFormat="1" x14ac:dyDescent="0.25">
      <c r="A79" s="28">
        <v>13</v>
      </c>
      <c r="B79" s="35" t="s">
        <v>482</v>
      </c>
      <c r="C79" s="12">
        <v>212500</v>
      </c>
      <c r="D79" s="12">
        <v>212500</v>
      </c>
      <c r="E79" s="12">
        <v>212500</v>
      </c>
      <c r="F79" s="12">
        <v>212500</v>
      </c>
      <c r="G79" s="12">
        <v>212500</v>
      </c>
      <c r="H79" s="12">
        <v>212500</v>
      </c>
      <c r="I79" s="12">
        <v>212500</v>
      </c>
      <c r="J79" s="12">
        <v>212500</v>
      </c>
      <c r="K79" s="12">
        <v>212500</v>
      </c>
      <c r="L79" s="12">
        <v>212500</v>
      </c>
      <c r="M79" s="12">
        <v>212500</v>
      </c>
      <c r="N79" s="12">
        <v>212500</v>
      </c>
      <c r="O79" s="12">
        <v>250000</v>
      </c>
      <c r="P79" s="12">
        <v>250000</v>
      </c>
      <c r="Q79" s="12">
        <f t="shared" si="4"/>
        <v>3050000</v>
      </c>
    </row>
    <row r="80" spans="1:17" x14ac:dyDescent="0.25">
      <c r="A80" s="27">
        <v>14</v>
      </c>
      <c r="B80" s="34" t="s">
        <v>483</v>
      </c>
      <c r="C80" s="15">
        <v>425000</v>
      </c>
      <c r="D80" s="15">
        <v>425000</v>
      </c>
      <c r="E80" s="15">
        <v>425000</v>
      </c>
      <c r="F80" s="15">
        <v>425000</v>
      </c>
      <c r="G80" s="15">
        <v>425000</v>
      </c>
      <c r="H80" s="15">
        <v>425000</v>
      </c>
      <c r="I80" s="15">
        <v>425000</v>
      </c>
      <c r="J80" s="15">
        <v>425000</v>
      </c>
      <c r="K80" s="15">
        <v>425000</v>
      </c>
      <c r="L80" s="15">
        <v>425000</v>
      </c>
      <c r="M80" s="15">
        <v>425000</v>
      </c>
      <c r="N80" s="15">
        <v>425000</v>
      </c>
      <c r="O80" s="15">
        <v>500000</v>
      </c>
      <c r="P80" s="15">
        <v>500000</v>
      </c>
      <c r="Q80" s="15">
        <f t="shared" si="4"/>
        <v>6100000</v>
      </c>
    </row>
    <row r="81" spans="1:17" x14ac:dyDescent="0.25">
      <c r="A81" s="27">
        <v>15</v>
      </c>
      <c r="B81" s="34" t="s">
        <v>484</v>
      </c>
      <c r="C81" s="15">
        <v>425000</v>
      </c>
      <c r="D81" s="15">
        <v>425000</v>
      </c>
      <c r="E81" s="15">
        <v>425000</v>
      </c>
      <c r="F81" s="15">
        <v>425000</v>
      </c>
      <c r="G81" s="15">
        <v>425000</v>
      </c>
      <c r="H81" s="15">
        <v>425000</v>
      </c>
      <c r="I81" s="15">
        <v>425000</v>
      </c>
      <c r="J81" s="15">
        <v>425000</v>
      </c>
      <c r="K81" s="15">
        <v>425000</v>
      </c>
      <c r="L81" s="15">
        <v>425000</v>
      </c>
      <c r="M81" s="15">
        <v>425000</v>
      </c>
      <c r="N81" s="15">
        <v>425000</v>
      </c>
      <c r="O81" s="15">
        <v>500000</v>
      </c>
      <c r="P81" s="15">
        <v>500000</v>
      </c>
      <c r="Q81" s="15">
        <f t="shared" si="4"/>
        <v>6100000</v>
      </c>
    </row>
    <row r="82" spans="1:17" x14ac:dyDescent="0.25">
      <c r="A82" s="27">
        <v>16</v>
      </c>
      <c r="B82" s="34" t="s">
        <v>485</v>
      </c>
      <c r="C82" s="15">
        <v>425000</v>
      </c>
      <c r="D82" s="15">
        <v>425000</v>
      </c>
      <c r="E82" s="15">
        <v>425000</v>
      </c>
      <c r="F82" s="15">
        <v>425000</v>
      </c>
      <c r="G82" s="15">
        <v>425000</v>
      </c>
      <c r="H82" s="15">
        <v>425000</v>
      </c>
      <c r="I82" s="15">
        <v>425000</v>
      </c>
      <c r="J82" s="15">
        <v>425000</v>
      </c>
      <c r="K82" s="15">
        <v>425000</v>
      </c>
      <c r="L82" s="15">
        <v>425000</v>
      </c>
      <c r="M82" s="15">
        <v>425000</v>
      </c>
      <c r="N82" s="15">
        <v>425000</v>
      </c>
      <c r="O82" s="15">
        <v>500000</v>
      </c>
      <c r="P82" s="15">
        <v>500000</v>
      </c>
      <c r="Q82" s="15">
        <f t="shared" si="4"/>
        <v>6100000</v>
      </c>
    </row>
    <row r="83" spans="1:17" x14ac:dyDescent="0.25">
      <c r="A83" s="27">
        <v>17</v>
      </c>
      <c r="B83" s="34" t="s">
        <v>486</v>
      </c>
      <c r="C83" s="15">
        <v>425000</v>
      </c>
      <c r="D83" s="15">
        <v>425000</v>
      </c>
      <c r="E83" s="15">
        <v>425000</v>
      </c>
      <c r="F83" s="15">
        <v>425000</v>
      </c>
      <c r="G83" s="15">
        <v>425000</v>
      </c>
      <c r="H83" s="15">
        <v>425000</v>
      </c>
      <c r="I83" s="15">
        <v>425000</v>
      </c>
      <c r="J83" s="15">
        <v>425000</v>
      </c>
      <c r="K83" s="15">
        <v>425000</v>
      </c>
      <c r="L83" s="15">
        <v>425000</v>
      </c>
      <c r="M83" s="15">
        <v>425000</v>
      </c>
      <c r="N83" s="15">
        <v>425000</v>
      </c>
      <c r="O83" s="15">
        <v>500000</v>
      </c>
      <c r="P83" s="15">
        <v>500000</v>
      </c>
      <c r="Q83" s="15">
        <f t="shared" si="4"/>
        <v>6100000</v>
      </c>
    </row>
    <row r="84" spans="1:17" x14ac:dyDescent="0.25">
      <c r="A84" s="27">
        <v>18</v>
      </c>
      <c r="B84" s="34" t="s">
        <v>487</v>
      </c>
      <c r="C84" s="15">
        <v>425000</v>
      </c>
      <c r="D84" s="15">
        <v>425000</v>
      </c>
      <c r="E84" s="15">
        <v>425000</v>
      </c>
      <c r="F84" s="15">
        <v>425000</v>
      </c>
      <c r="G84" s="15">
        <v>425000</v>
      </c>
      <c r="H84" s="15">
        <v>425000</v>
      </c>
      <c r="I84" s="15">
        <v>425000</v>
      </c>
      <c r="J84" s="15">
        <v>425000</v>
      </c>
      <c r="K84" s="15">
        <v>425000</v>
      </c>
      <c r="L84" s="15">
        <v>425000</v>
      </c>
      <c r="M84" s="15">
        <v>425000</v>
      </c>
      <c r="N84" s="15">
        <v>425000</v>
      </c>
      <c r="O84" s="15">
        <v>500000</v>
      </c>
      <c r="P84" s="15">
        <v>500000</v>
      </c>
      <c r="Q84" s="15">
        <f t="shared" si="4"/>
        <v>6100000</v>
      </c>
    </row>
    <row r="85" spans="1:17" x14ac:dyDescent="0.25">
      <c r="A85" s="27">
        <v>19</v>
      </c>
      <c r="B85" s="34" t="s">
        <v>488</v>
      </c>
      <c r="C85" s="15">
        <v>425000</v>
      </c>
      <c r="D85" s="15">
        <v>425000</v>
      </c>
      <c r="E85" s="15">
        <v>425000</v>
      </c>
      <c r="F85" s="15">
        <v>425000</v>
      </c>
      <c r="G85" s="15">
        <v>425000</v>
      </c>
      <c r="H85" s="15">
        <v>425000</v>
      </c>
      <c r="I85" s="15">
        <v>425000</v>
      </c>
      <c r="J85" s="15">
        <v>425000</v>
      </c>
      <c r="K85" s="15">
        <v>425000</v>
      </c>
      <c r="L85" s="15">
        <v>425000</v>
      </c>
      <c r="M85" s="15">
        <v>425000</v>
      </c>
      <c r="N85" s="15">
        <v>425000</v>
      </c>
      <c r="O85" s="15">
        <v>500000</v>
      </c>
      <c r="P85" s="15">
        <v>500000</v>
      </c>
      <c r="Q85" s="15">
        <f t="shared" si="4"/>
        <v>6100000</v>
      </c>
    </row>
    <row r="86" spans="1:17" x14ac:dyDescent="0.25">
      <c r="A86" s="27">
        <v>20</v>
      </c>
      <c r="B86" s="34" t="s">
        <v>489</v>
      </c>
      <c r="C86" s="15">
        <v>425000</v>
      </c>
      <c r="D86" s="15">
        <v>425000</v>
      </c>
      <c r="E86" s="15">
        <v>425000</v>
      </c>
      <c r="F86" s="15">
        <v>425000</v>
      </c>
      <c r="G86" s="15">
        <v>425000</v>
      </c>
      <c r="H86" s="15">
        <v>425000</v>
      </c>
      <c r="I86" s="15">
        <v>425000</v>
      </c>
      <c r="J86" s="15">
        <v>425000</v>
      </c>
      <c r="K86" s="15">
        <v>425000</v>
      </c>
      <c r="L86" s="15">
        <v>425000</v>
      </c>
      <c r="M86" s="15">
        <v>425000</v>
      </c>
      <c r="N86" s="15">
        <v>425000</v>
      </c>
      <c r="O86" s="15">
        <v>500000</v>
      </c>
      <c r="P86" s="15">
        <v>500000</v>
      </c>
      <c r="Q86" s="15">
        <f t="shared" si="4"/>
        <v>6100000</v>
      </c>
    </row>
    <row r="87" spans="1:17" x14ac:dyDescent="0.25">
      <c r="A87" s="27">
        <v>21</v>
      </c>
      <c r="B87" s="34" t="s">
        <v>490</v>
      </c>
      <c r="C87" s="15">
        <v>425000</v>
      </c>
      <c r="D87" s="15">
        <v>425000</v>
      </c>
      <c r="E87" s="15">
        <v>425000</v>
      </c>
      <c r="F87" s="15">
        <v>425000</v>
      </c>
      <c r="G87" s="15">
        <v>425000</v>
      </c>
      <c r="H87" s="15">
        <v>425000</v>
      </c>
      <c r="I87" s="15">
        <v>425000</v>
      </c>
      <c r="J87" s="15">
        <v>425000</v>
      </c>
      <c r="K87" s="15">
        <v>425000</v>
      </c>
      <c r="L87" s="15">
        <v>425000</v>
      </c>
      <c r="M87" s="15">
        <v>425000</v>
      </c>
      <c r="N87" s="15">
        <v>425000</v>
      </c>
      <c r="O87" s="15">
        <v>500000</v>
      </c>
      <c r="P87" s="15">
        <v>500000</v>
      </c>
      <c r="Q87" s="15">
        <f t="shared" si="4"/>
        <v>6100000</v>
      </c>
    </row>
    <row r="88" spans="1:17" x14ac:dyDescent="0.25">
      <c r="A88" s="27">
        <v>22</v>
      </c>
      <c r="B88" s="34" t="s">
        <v>491</v>
      </c>
      <c r="C88" s="15">
        <v>425000</v>
      </c>
      <c r="D88" s="15">
        <v>425000</v>
      </c>
      <c r="E88" s="15">
        <v>425000</v>
      </c>
      <c r="F88" s="15">
        <v>425000</v>
      </c>
      <c r="G88" s="15">
        <v>425000</v>
      </c>
      <c r="H88" s="15">
        <v>425000</v>
      </c>
      <c r="I88" s="15">
        <v>425000</v>
      </c>
      <c r="J88" s="15">
        <v>425000</v>
      </c>
      <c r="K88" s="15">
        <v>425000</v>
      </c>
      <c r="L88" s="15">
        <v>425000</v>
      </c>
      <c r="M88" s="15">
        <v>425000</v>
      </c>
      <c r="N88" s="15">
        <v>425000</v>
      </c>
      <c r="O88" s="15">
        <v>500000</v>
      </c>
      <c r="P88" s="15">
        <v>500000</v>
      </c>
      <c r="Q88" s="15">
        <f t="shared" si="4"/>
        <v>6100000</v>
      </c>
    </row>
    <row r="89" spans="1:17" x14ac:dyDescent="0.25">
      <c r="A89" s="27">
        <v>23</v>
      </c>
      <c r="B89" s="34" t="s">
        <v>492</v>
      </c>
      <c r="C89" s="15">
        <v>425000</v>
      </c>
      <c r="D89" s="15">
        <v>425000</v>
      </c>
      <c r="E89" s="15">
        <v>425000</v>
      </c>
      <c r="F89" s="15">
        <v>425000</v>
      </c>
      <c r="G89" s="15">
        <v>425000</v>
      </c>
      <c r="H89" s="15">
        <v>425000</v>
      </c>
      <c r="I89" s="15">
        <v>425000</v>
      </c>
      <c r="J89" s="15">
        <v>425000</v>
      </c>
      <c r="K89" s="15">
        <v>425000</v>
      </c>
      <c r="L89" s="15">
        <v>425000</v>
      </c>
      <c r="M89" s="15">
        <v>425000</v>
      </c>
      <c r="N89" s="15">
        <v>425000</v>
      </c>
      <c r="O89" s="15">
        <v>500000</v>
      </c>
      <c r="P89" s="15">
        <v>500000</v>
      </c>
      <c r="Q89" s="15">
        <f t="shared" si="4"/>
        <v>6100000</v>
      </c>
    </row>
    <row r="90" spans="1:17" s="24" customFormat="1" x14ac:dyDescent="0.25">
      <c r="A90" s="29">
        <v>24</v>
      </c>
      <c r="B90" s="40" t="s">
        <v>493</v>
      </c>
      <c r="C90" s="24">
        <v>225000</v>
      </c>
      <c r="D90" s="24">
        <v>225000</v>
      </c>
      <c r="E90" s="24">
        <v>225000</v>
      </c>
      <c r="F90" s="24">
        <v>225000</v>
      </c>
      <c r="G90" s="24">
        <v>225000</v>
      </c>
      <c r="H90" s="24">
        <v>225000</v>
      </c>
      <c r="I90" s="24">
        <v>225000</v>
      </c>
      <c r="J90" s="24">
        <v>225000</v>
      </c>
      <c r="K90" s="24">
        <v>225000</v>
      </c>
      <c r="L90" s="24">
        <v>225000</v>
      </c>
      <c r="M90" s="24">
        <v>225000</v>
      </c>
      <c r="N90" s="24">
        <v>225000</v>
      </c>
      <c r="O90" s="24">
        <v>250000</v>
      </c>
      <c r="P90" s="24">
        <v>250000</v>
      </c>
      <c r="Q90" s="24">
        <f t="shared" si="4"/>
        <v>3200000</v>
      </c>
    </row>
    <row r="91" spans="1:17" x14ac:dyDescent="0.25">
      <c r="A91" s="27">
        <v>25</v>
      </c>
      <c r="B91" s="34" t="s">
        <v>494</v>
      </c>
      <c r="C91" s="15">
        <v>425000</v>
      </c>
      <c r="D91" s="15">
        <v>425000</v>
      </c>
      <c r="E91" s="15">
        <v>425000</v>
      </c>
      <c r="F91" s="15">
        <v>425000</v>
      </c>
      <c r="G91" s="15">
        <v>425000</v>
      </c>
      <c r="H91" s="15">
        <v>425000</v>
      </c>
      <c r="I91" s="15">
        <v>425000</v>
      </c>
      <c r="J91" s="15">
        <v>425000</v>
      </c>
      <c r="K91" s="15">
        <v>425000</v>
      </c>
      <c r="L91" s="15">
        <v>425000</v>
      </c>
      <c r="M91" s="15">
        <v>425000</v>
      </c>
      <c r="N91" s="15">
        <v>425000</v>
      </c>
      <c r="O91" s="15">
        <v>500000</v>
      </c>
      <c r="P91" s="15">
        <v>500000</v>
      </c>
      <c r="Q91" s="15">
        <f t="shared" si="4"/>
        <v>6100000</v>
      </c>
    </row>
    <row r="92" spans="1:17" x14ac:dyDescent="0.25">
      <c r="A92" s="27">
        <v>26</v>
      </c>
      <c r="B92" s="34" t="s">
        <v>495</v>
      </c>
      <c r="C92" s="15">
        <v>425000</v>
      </c>
      <c r="D92" s="15">
        <v>425000</v>
      </c>
      <c r="E92" s="15">
        <v>425000</v>
      </c>
      <c r="F92" s="15">
        <v>425000</v>
      </c>
      <c r="G92" s="15">
        <v>425000</v>
      </c>
      <c r="H92" s="15">
        <v>425000</v>
      </c>
      <c r="I92" s="15">
        <v>425000</v>
      </c>
      <c r="J92" s="15">
        <v>425000</v>
      </c>
      <c r="K92" s="15">
        <v>425000</v>
      </c>
      <c r="L92" s="15">
        <v>425000</v>
      </c>
      <c r="M92" s="15">
        <v>425000</v>
      </c>
      <c r="N92" s="15">
        <v>425000</v>
      </c>
      <c r="O92" s="15">
        <v>500000</v>
      </c>
      <c r="P92" s="15">
        <v>500000</v>
      </c>
      <c r="Q92" s="15">
        <f t="shared" si="4"/>
        <v>6100000</v>
      </c>
    </row>
    <row r="93" spans="1:17" x14ac:dyDescent="0.25">
      <c r="A93" s="27">
        <v>27</v>
      </c>
      <c r="B93" s="34" t="s">
        <v>496</v>
      </c>
      <c r="C93" s="15">
        <v>425000</v>
      </c>
      <c r="D93" s="15">
        <v>425000</v>
      </c>
      <c r="E93" s="15">
        <v>425000</v>
      </c>
      <c r="F93" s="15">
        <v>425000</v>
      </c>
      <c r="G93" s="15">
        <v>425000</v>
      </c>
      <c r="H93" s="15">
        <v>425000</v>
      </c>
      <c r="I93" s="15">
        <v>425000</v>
      </c>
      <c r="J93" s="15">
        <v>425000</v>
      </c>
      <c r="K93" s="15">
        <v>425000</v>
      </c>
      <c r="L93" s="15">
        <v>425000</v>
      </c>
      <c r="M93" s="15">
        <v>425000</v>
      </c>
      <c r="N93" s="15">
        <v>425000</v>
      </c>
      <c r="O93" s="15">
        <v>500000</v>
      </c>
      <c r="P93" s="15">
        <v>500000</v>
      </c>
      <c r="Q93" s="15">
        <f t="shared" si="4"/>
        <v>6100000</v>
      </c>
    </row>
    <row r="94" spans="1:17" x14ac:dyDescent="0.25">
      <c r="A94" s="27">
        <v>28</v>
      </c>
      <c r="B94" s="34" t="s">
        <v>497</v>
      </c>
      <c r="C94" s="15">
        <v>425000</v>
      </c>
      <c r="D94" s="15">
        <v>425000</v>
      </c>
      <c r="E94" s="15">
        <v>425000</v>
      </c>
      <c r="F94" s="15">
        <v>425000</v>
      </c>
      <c r="G94" s="15">
        <v>425000</v>
      </c>
      <c r="H94" s="15">
        <v>425000</v>
      </c>
      <c r="I94" s="15">
        <v>425000</v>
      </c>
      <c r="J94" s="15">
        <v>425000</v>
      </c>
      <c r="K94" s="15">
        <v>425000</v>
      </c>
      <c r="L94" s="15">
        <v>425000</v>
      </c>
      <c r="M94" s="15">
        <v>425000</v>
      </c>
      <c r="N94" s="15">
        <v>425000</v>
      </c>
      <c r="O94" s="15">
        <v>500000</v>
      </c>
      <c r="P94" s="15">
        <v>500000</v>
      </c>
      <c r="Q94" s="15">
        <f t="shared" si="4"/>
        <v>6100000</v>
      </c>
    </row>
    <row r="95" spans="1:17" x14ac:dyDescent="0.25">
      <c r="A95" s="27">
        <v>29</v>
      </c>
      <c r="B95" s="34" t="s">
        <v>498</v>
      </c>
      <c r="C95" s="15">
        <v>425000</v>
      </c>
      <c r="D95" s="15">
        <v>425000</v>
      </c>
      <c r="E95" s="15">
        <v>425000</v>
      </c>
      <c r="F95" s="15">
        <v>425000</v>
      </c>
      <c r="G95" s="15">
        <v>425000</v>
      </c>
      <c r="H95" s="15">
        <v>425000</v>
      </c>
      <c r="I95" s="15">
        <v>425000</v>
      </c>
      <c r="J95" s="15">
        <v>425000</v>
      </c>
      <c r="K95" s="15">
        <v>425000</v>
      </c>
      <c r="L95" s="15">
        <v>425000</v>
      </c>
      <c r="M95" s="15">
        <v>425000</v>
      </c>
      <c r="N95" s="15">
        <v>425000</v>
      </c>
      <c r="O95" s="15">
        <v>500000</v>
      </c>
      <c r="P95" s="15">
        <v>500000</v>
      </c>
      <c r="Q95" s="15">
        <f t="shared" si="4"/>
        <v>6100000</v>
      </c>
    </row>
    <row r="96" spans="1:17" x14ac:dyDescent="0.25">
      <c r="A96" s="27">
        <v>30</v>
      </c>
      <c r="B96" s="34" t="s">
        <v>499</v>
      </c>
      <c r="C96" s="15">
        <v>425000</v>
      </c>
      <c r="D96" s="15">
        <v>425000</v>
      </c>
      <c r="E96" s="15">
        <v>425000</v>
      </c>
      <c r="F96" s="15">
        <v>425000</v>
      </c>
      <c r="G96" s="15">
        <v>425000</v>
      </c>
      <c r="H96" s="15">
        <v>425000</v>
      </c>
      <c r="I96" s="15">
        <v>425000</v>
      </c>
      <c r="J96" s="15">
        <v>425000</v>
      </c>
      <c r="K96" s="15">
        <v>425000</v>
      </c>
      <c r="L96" s="15">
        <v>425000</v>
      </c>
      <c r="M96" s="15">
        <v>425000</v>
      </c>
      <c r="N96" s="15">
        <v>425000</v>
      </c>
      <c r="O96" s="15">
        <v>500000</v>
      </c>
      <c r="P96" s="15">
        <v>500000</v>
      </c>
      <c r="Q96" s="15">
        <f t="shared" si="4"/>
        <v>6100000</v>
      </c>
    </row>
    <row r="97" spans="2:17" x14ac:dyDescent="0.25">
      <c r="C97" s="15">
        <f t="shared" ref="C97:Q97" si="5">SUM(C67:C96)</f>
        <v>12387500</v>
      </c>
      <c r="D97" s="15">
        <f t="shared" si="5"/>
        <v>12387500</v>
      </c>
      <c r="E97" s="15">
        <f t="shared" si="5"/>
        <v>12387500</v>
      </c>
      <c r="F97" s="15">
        <f t="shared" si="5"/>
        <v>12387500</v>
      </c>
      <c r="G97" s="15">
        <f t="shared" si="5"/>
        <v>12387500</v>
      </c>
      <c r="H97" s="15">
        <f t="shared" si="5"/>
        <v>12387500</v>
      </c>
      <c r="I97" s="15">
        <f t="shared" si="5"/>
        <v>12387500</v>
      </c>
      <c r="J97" s="15">
        <f t="shared" si="5"/>
        <v>12387500</v>
      </c>
      <c r="K97" s="15">
        <f t="shared" si="5"/>
        <v>12387500</v>
      </c>
      <c r="L97" s="15">
        <f t="shared" si="5"/>
        <v>12387500</v>
      </c>
      <c r="M97" s="15">
        <f t="shared" si="5"/>
        <v>12387500</v>
      </c>
      <c r="N97" s="15">
        <f t="shared" si="5"/>
        <v>12387500</v>
      </c>
      <c r="O97" s="15">
        <f t="shared" si="5"/>
        <v>14500000</v>
      </c>
      <c r="P97" s="15">
        <f t="shared" si="5"/>
        <v>14500000</v>
      </c>
      <c r="Q97" s="15">
        <f t="shared" si="5"/>
        <v>177650000</v>
      </c>
    </row>
    <row r="99" spans="2:17" x14ac:dyDescent="0.25">
      <c r="C99" s="16">
        <v>1</v>
      </c>
      <c r="D99" s="16">
        <v>2</v>
      </c>
      <c r="E99" s="16">
        <v>3</v>
      </c>
      <c r="F99" s="16">
        <v>4</v>
      </c>
      <c r="G99" s="16">
        <v>5</v>
      </c>
      <c r="H99" s="16">
        <v>6</v>
      </c>
      <c r="I99" s="16">
        <v>7</v>
      </c>
      <c r="J99" s="16">
        <v>8</v>
      </c>
      <c r="K99" s="16">
        <v>9</v>
      </c>
      <c r="L99" s="16">
        <v>10</v>
      </c>
      <c r="M99" s="16">
        <v>11</v>
      </c>
      <c r="N99" s="16">
        <v>12</v>
      </c>
      <c r="O99" s="15" t="s">
        <v>23</v>
      </c>
      <c r="P99" s="15" t="s">
        <v>24</v>
      </c>
    </row>
    <row r="100" spans="2:17" x14ac:dyDescent="0.25">
      <c r="B100" s="19" t="s">
        <v>195</v>
      </c>
      <c r="C100" s="19">
        <f>A96+A63+A31</f>
        <v>89</v>
      </c>
      <c r="D100" s="19">
        <v>77</v>
      </c>
      <c r="E100" s="27"/>
      <c r="F100" s="27"/>
      <c r="G100" s="27"/>
      <c r="H100" s="27"/>
      <c r="I100" s="27"/>
      <c r="J100" s="27"/>
      <c r="K100" s="32"/>
      <c r="L100" s="32"/>
      <c r="M100" s="32"/>
      <c r="N100" s="32"/>
      <c r="O100" s="32"/>
      <c r="P100" s="32"/>
      <c r="Q100" s="32"/>
    </row>
    <row r="101" spans="2:17" x14ac:dyDescent="0.25">
      <c r="B101" s="28" t="s">
        <v>92</v>
      </c>
      <c r="C101" s="19">
        <v>4</v>
      </c>
      <c r="D101" s="19">
        <f>D100+C101+C103+C104+C107+C109</f>
        <v>89</v>
      </c>
      <c r="E101" s="27"/>
      <c r="F101" s="27"/>
      <c r="G101" s="27"/>
      <c r="H101" s="27"/>
      <c r="I101" s="27"/>
      <c r="J101" s="27"/>
      <c r="K101" s="32"/>
      <c r="L101" s="32"/>
      <c r="M101" s="32"/>
      <c r="N101" s="32"/>
      <c r="O101" s="32"/>
      <c r="P101" s="32"/>
      <c r="Q101" s="32"/>
    </row>
    <row r="102" spans="2:17" x14ac:dyDescent="0.25">
      <c r="B102" s="33" t="s">
        <v>194</v>
      </c>
      <c r="C102" s="19">
        <v>0</v>
      </c>
      <c r="D102" s="19"/>
      <c r="E102" s="27"/>
      <c r="F102" s="27"/>
      <c r="G102" s="27"/>
      <c r="H102" s="27"/>
      <c r="I102" s="27"/>
      <c r="J102" s="27"/>
      <c r="K102" s="32"/>
      <c r="L102" s="32"/>
      <c r="M102" s="32"/>
      <c r="N102" s="32"/>
      <c r="O102" s="32"/>
      <c r="P102" s="32"/>
      <c r="Q102" s="32"/>
    </row>
    <row r="103" spans="2:17" x14ac:dyDescent="0.25">
      <c r="B103" s="29" t="s">
        <v>196</v>
      </c>
      <c r="C103" s="27">
        <v>5</v>
      </c>
      <c r="D103" s="27"/>
      <c r="E103" s="27"/>
      <c r="F103" s="27"/>
      <c r="G103" s="27"/>
      <c r="H103" s="27"/>
      <c r="I103" s="27"/>
      <c r="J103" s="27"/>
      <c r="K103" s="32"/>
      <c r="L103" s="32"/>
      <c r="M103" s="32"/>
      <c r="N103" s="32"/>
      <c r="O103" s="32"/>
      <c r="P103" s="32"/>
      <c r="Q103" s="32"/>
    </row>
    <row r="104" spans="2:17" x14ac:dyDescent="0.25">
      <c r="B104" s="31" t="s">
        <v>323</v>
      </c>
      <c r="C104" s="27">
        <v>1</v>
      </c>
      <c r="D104" s="27"/>
      <c r="E104" s="27"/>
      <c r="F104" s="27"/>
      <c r="G104" s="27"/>
      <c r="H104" s="27"/>
      <c r="I104" s="27"/>
      <c r="J104" s="27"/>
      <c r="K104" s="32"/>
      <c r="L104" s="32"/>
      <c r="M104" s="32"/>
      <c r="N104" s="32"/>
      <c r="O104" s="32"/>
      <c r="P104" s="32"/>
      <c r="Q104" s="32"/>
    </row>
    <row r="105" spans="2:17" x14ac:dyDescent="0.25">
      <c r="B105" s="30" t="s">
        <v>197</v>
      </c>
      <c r="C105" s="27"/>
      <c r="D105" s="27"/>
      <c r="E105" s="27"/>
      <c r="F105" s="27"/>
      <c r="G105" s="27"/>
      <c r="H105" s="27"/>
      <c r="I105" s="27"/>
      <c r="J105" s="27"/>
      <c r="K105" s="32"/>
      <c r="L105" s="32"/>
      <c r="M105" s="32"/>
      <c r="N105" s="32"/>
      <c r="O105" s="32"/>
      <c r="P105" s="32"/>
      <c r="Q105" s="32"/>
    </row>
    <row r="106" spans="2:17" x14ac:dyDescent="0.25">
      <c r="B106" s="30" t="s">
        <v>409</v>
      </c>
      <c r="C106" s="27"/>
      <c r="D106" s="27"/>
      <c r="E106" s="27"/>
      <c r="F106" s="27"/>
      <c r="G106" s="27"/>
      <c r="H106" s="27"/>
      <c r="I106" s="27"/>
      <c r="J106" s="27"/>
      <c r="K106" s="32"/>
      <c r="L106" s="32"/>
      <c r="M106" s="32"/>
      <c r="N106" s="32"/>
      <c r="O106" s="32"/>
      <c r="P106" s="32"/>
      <c r="Q106" s="32"/>
    </row>
    <row r="107" spans="2:17" x14ac:dyDescent="0.25">
      <c r="B107" s="42" t="s">
        <v>324</v>
      </c>
      <c r="C107" s="27">
        <v>1</v>
      </c>
      <c r="D107" s="27"/>
      <c r="E107" s="27"/>
      <c r="F107" s="27"/>
      <c r="G107" s="27"/>
      <c r="H107" s="27"/>
      <c r="I107" s="27"/>
      <c r="J107" s="27"/>
      <c r="K107" s="32"/>
      <c r="L107" s="32"/>
      <c r="M107" s="32"/>
      <c r="N107" s="32"/>
      <c r="O107" s="32"/>
      <c r="P107" s="32"/>
      <c r="Q107" s="32"/>
    </row>
    <row r="108" spans="2:17" x14ac:dyDescent="0.25">
      <c r="B108" s="46" t="s">
        <v>410</v>
      </c>
      <c r="C108" s="27">
        <v>3</v>
      </c>
      <c r="D108" s="27"/>
      <c r="E108" s="27"/>
      <c r="F108" s="27"/>
      <c r="G108" s="27"/>
      <c r="H108" s="27"/>
      <c r="I108" s="27"/>
      <c r="J108" s="27"/>
      <c r="K108" s="32"/>
      <c r="L108" s="32"/>
      <c r="M108" s="32"/>
      <c r="N108" s="32"/>
      <c r="O108" s="32"/>
      <c r="P108" s="32"/>
      <c r="Q108" s="32"/>
    </row>
    <row r="109" spans="2:17" x14ac:dyDescent="0.25">
      <c r="B109" s="55" t="s">
        <v>500</v>
      </c>
      <c r="C109" s="27">
        <v>1</v>
      </c>
      <c r="D109" s="27"/>
      <c r="E109" s="27"/>
      <c r="F109" s="27"/>
      <c r="G109" s="27"/>
      <c r="H109" s="27"/>
      <c r="I109" s="27"/>
      <c r="J109" s="27"/>
      <c r="K109" s="32"/>
      <c r="L109" s="32"/>
      <c r="M109" s="32"/>
      <c r="N109" s="32"/>
      <c r="O109" s="32"/>
      <c r="P109" s="32"/>
      <c r="Q109" s="32"/>
    </row>
    <row r="110" spans="2:17" x14ac:dyDescent="0.25">
      <c r="B110" s="27"/>
      <c r="C110" s="27"/>
      <c r="D110" s="27"/>
      <c r="E110" s="27"/>
      <c r="F110" s="27"/>
      <c r="G110" s="27"/>
      <c r="H110" s="27"/>
      <c r="I110" s="27"/>
      <c r="J110" s="27"/>
      <c r="K110" s="32"/>
      <c r="L110" s="32"/>
      <c r="M110" s="32"/>
      <c r="N110" s="32"/>
      <c r="O110" s="32"/>
      <c r="P110" s="32"/>
      <c r="Q110" s="32"/>
    </row>
    <row r="111" spans="2:17" x14ac:dyDescent="0.25">
      <c r="B111" s="27"/>
      <c r="C111" s="27"/>
      <c r="D111" s="27"/>
      <c r="E111" s="27"/>
      <c r="F111" s="27"/>
      <c r="G111" s="27"/>
      <c r="H111" s="27"/>
      <c r="I111" s="27"/>
      <c r="J111" s="27" t="s">
        <v>322</v>
      </c>
      <c r="K111" s="32"/>
      <c r="L111" s="32"/>
      <c r="M111" s="32"/>
      <c r="N111" s="32"/>
      <c r="O111" s="32"/>
      <c r="P111" s="32"/>
      <c r="Q111" s="32"/>
    </row>
    <row r="112" spans="2:17" x14ac:dyDescent="0.25">
      <c r="B112" s="27"/>
      <c r="C112" s="27"/>
      <c r="D112" s="27"/>
      <c r="E112" s="27"/>
      <c r="F112" s="27"/>
      <c r="G112" s="27"/>
      <c r="H112" s="27"/>
      <c r="I112" s="27"/>
      <c r="J112" s="27"/>
      <c r="K112" s="32"/>
      <c r="L112" s="32"/>
      <c r="M112" s="32"/>
      <c r="N112" s="32"/>
      <c r="O112" s="32"/>
      <c r="P112" s="32"/>
      <c r="Q112" s="32"/>
    </row>
    <row r="113" spans="2:17" x14ac:dyDescent="0.25">
      <c r="B113" s="27"/>
      <c r="C113" s="27"/>
      <c r="D113" s="27"/>
      <c r="E113" s="27"/>
      <c r="F113" s="27"/>
      <c r="G113" s="27"/>
      <c r="H113" s="27"/>
      <c r="I113" s="27"/>
      <c r="J113" s="27"/>
      <c r="K113" s="32"/>
      <c r="L113" s="32"/>
      <c r="M113" s="32"/>
      <c r="N113" s="32"/>
      <c r="O113" s="32"/>
      <c r="P113" s="32"/>
      <c r="Q113" s="32"/>
    </row>
    <row r="114" spans="2:17" x14ac:dyDescent="0.25">
      <c r="B114" s="27"/>
      <c r="C114" s="27"/>
      <c r="D114" s="27"/>
      <c r="E114" s="27"/>
      <c r="F114" s="27"/>
      <c r="G114" s="27"/>
      <c r="H114" s="27"/>
      <c r="I114" s="27"/>
      <c r="J114" s="27"/>
      <c r="K114" s="32"/>
      <c r="L114" s="32"/>
      <c r="M114" s="32"/>
      <c r="N114" s="32"/>
      <c r="O114" s="32"/>
      <c r="P114" s="32"/>
      <c r="Q114" s="32"/>
    </row>
    <row r="115" spans="2:17" x14ac:dyDescent="0.25">
      <c r="B115" s="27"/>
      <c r="C115" s="27"/>
      <c r="D115" s="27"/>
      <c r="E115" s="27"/>
      <c r="F115" s="27"/>
      <c r="G115" s="27"/>
      <c r="H115" s="27"/>
      <c r="I115" s="27"/>
      <c r="J115" s="27"/>
      <c r="K115" s="32"/>
      <c r="L115" s="32"/>
      <c r="M115" s="32"/>
      <c r="N115" s="32"/>
      <c r="O115" s="32"/>
      <c r="P115" s="32"/>
      <c r="Q115" s="32"/>
    </row>
    <row r="116" spans="2:17" x14ac:dyDescent="0.25">
      <c r="B116" s="27"/>
      <c r="C116" s="27"/>
      <c r="D116" s="27"/>
      <c r="E116" s="27"/>
      <c r="F116" s="27"/>
      <c r="G116" s="27"/>
      <c r="H116" s="27"/>
      <c r="I116" s="27"/>
      <c r="J116" s="27"/>
      <c r="K116" s="32"/>
      <c r="L116" s="32"/>
      <c r="M116" s="32"/>
      <c r="N116" s="32"/>
      <c r="O116" s="32"/>
      <c r="P116" s="32"/>
      <c r="Q116" s="32"/>
    </row>
    <row r="117" spans="2:17" x14ac:dyDescent="0.25">
      <c r="B117" s="27"/>
      <c r="C117" s="27"/>
      <c r="D117" s="27"/>
      <c r="E117" s="27"/>
      <c r="F117" s="27"/>
      <c r="G117" s="27"/>
      <c r="H117" s="27"/>
      <c r="I117" s="27"/>
      <c r="J117" s="27"/>
      <c r="K117" s="32"/>
      <c r="L117" s="32"/>
      <c r="M117" s="32"/>
      <c r="N117" s="32"/>
      <c r="O117" s="32"/>
      <c r="P117" s="32"/>
      <c r="Q117" s="32"/>
    </row>
    <row r="118" spans="2:17" x14ac:dyDescent="0.25">
      <c r="B118" s="27"/>
      <c r="C118" s="27"/>
      <c r="D118" s="27"/>
      <c r="E118" s="27"/>
      <c r="F118" s="27"/>
      <c r="G118" s="27"/>
      <c r="H118" s="27"/>
      <c r="I118" s="27"/>
      <c r="J118" s="27"/>
      <c r="K118" s="32"/>
      <c r="L118" s="32"/>
      <c r="M118" s="32"/>
      <c r="N118" s="32"/>
      <c r="O118" s="32"/>
      <c r="P118" s="32"/>
      <c r="Q118" s="32"/>
    </row>
    <row r="119" spans="2:17" x14ac:dyDescent="0.25">
      <c r="B119" s="27"/>
      <c r="C119" s="27"/>
      <c r="D119" s="27"/>
      <c r="E119" s="27"/>
      <c r="F119" s="27"/>
      <c r="G119" s="27"/>
      <c r="H119" s="27"/>
      <c r="I119" s="27"/>
      <c r="J119" s="27"/>
      <c r="K119" s="32"/>
      <c r="L119" s="32"/>
      <c r="M119" s="32"/>
      <c r="N119" s="32"/>
      <c r="O119" s="32"/>
      <c r="P119" s="32"/>
      <c r="Q119" s="32"/>
    </row>
    <row r="120" spans="2:17" x14ac:dyDescent="0.25">
      <c r="B120" s="27"/>
      <c r="C120" s="27"/>
      <c r="D120" s="27"/>
      <c r="E120" s="27"/>
      <c r="F120" s="27"/>
      <c r="G120" s="27"/>
      <c r="H120" s="27"/>
      <c r="I120" s="27"/>
      <c r="J120" s="27"/>
      <c r="K120" s="32"/>
      <c r="L120" s="32"/>
      <c r="M120" s="32"/>
      <c r="N120" s="32"/>
      <c r="O120" s="32"/>
      <c r="P120" s="32"/>
      <c r="Q120" s="32"/>
    </row>
    <row r="121" spans="2:17" x14ac:dyDescent="0.25">
      <c r="B121" s="27"/>
      <c r="C121" s="27"/>
      <c r="D121" s="27"/>
      <c r="E121" s="27"/>
      <c r="F121" s="27"/>
      <c r="G121" s="27"/>
      <c r="H121" s="27"/>
      <c r="I121" s="27"/>
      <c r="J121" s="27"/>
      <c r="K121" s="32"/>
      <c r="L121" s="32"/>
      <c r="M121" s="32"/>
      <c r="N121" s="32"/>
      <c r="O121" s="32"/>
      <c r="P121" s="32"/>
      <c r="Q121" s="32"/>
    </row>
    <row r="122" spans="2:17" x14ac:dyDescent="0.25">
      <c r="B122" s="27"/>
      <c r="C122" s="27"/>
      <c r="D122" s="27"/>
      <c r="E122" s="27"/>
      <c r="F122" s="27"/>
      <c r="G122" s="27"/>
      <c r="H122" s="27"/>
      <c r="I122" s="27"/>
      <c r="J122" s="27"/>
      <c r="K122" s="32"/>
      <c r="L122" s="32"/>
      <c r="M122" s="32"/>
      <c r="N122" s="32"/>
      <c r="O122" s="32"/>
      <c r="P122" s="32"/>
      <c r="Q122" s="32"/>
    </row>
    <row r="123" spans="2:17" x14ac:dyDescent="0.25">
      <c r="B123" s="27"/>
      <c r="C123" s="27"/>
      <c r="D123" s="27"/>
      <c r="E123" s="27"/>
      <c r="F123" s="27"/>
      <c r="G123" s="27"/>
      <c r="H123" s="27"/>
      <c r="I123" s="27"/>
      <c r="J123" s="27"/>
      <c r="K123" s="32"/>
      <c r="L123" s="32"/>
      <c r="M123" s="32"/>
      <c r="N123" s="32"/>
      <c r="O123" s="32"/>
      <c r="P123" s="32"/>
      <c r="Q123" s="32"/>
    </row>
    <row r="124" spans="2:17" x14ac:dyDescent="0.25">
      <c r="B124" s="27"/>
      <c r="C124" s="27"/>
      <c r="D124" s="27"/>
      <c r="E124" s="27"/>
      <c r="F124" s="27"/>
      <c r="G124" s="27"/>
      <c r="H124" s="27"/>
      <c r="I124" s="27"/>
      <c r="J124" s="27"/>
      <c r="K124" s="32"/>
      <c r="L124" s="32"/>
      <c r="M124" s="32"/>
      <c r="N124" s="32"/>
      <c r="O124" s="32"/>
      <c r="P124" s="32"/>
      <c r="Q124" s="32"/>
    </row>
    <row r="125" spans="2:17" x14ac:dyDescent="0.25">
      <c r="B125" s="27"/>
      <c r="C125" s="27"/>
      <c r="D125" s="27"/>
      <c r="E125" s="27"/>
      <c r="F125" s="27"/>
      <c r="G125" s="27"/>
      <c r="H125" s="27"/>
      <c r="I125" s="27"/>
      <c r="J125" s="27"/>
      <c r="K125" s="32"/>
      <c r="L125" s="32"/>
      <c r="M125" s="32"/>
      <c r="N125" s="32"/>
      <c r="O125" s="32"/>
      <c r="P125" s="32"/>
      <c r="Q125" s="32"/>
    </row>
    <row r="126" spans="2:17" x14ac:dyDescent="0.25">
      <c r="B126" s="27"/>
      <c r="C126" s="27"/>
      <c r="D126" s="27"/>
      <c r="E126" s="27"/>
      <c r="F126" s="27"/>
      <c r="G126" s="27"/>
      <c r="H126" s="27"/>
      <c r="I126" s="27"/>
      <c r="J126" s="27"/>
      <c r="K126" s="32"/>
      <c r="L126" s="32"/>
      <c r="M126" s="32"/>
      <c r="N126" s="32"/>
      <c r="O126" s="32"/>
      <c r="P126" s="32"/>
      <c r="Q126" s="32"/>
    </row>
    <row r="127" spans="2:17" x14ac:dyDescent="0.25">
      <c r="B127" s="27"/>
      <c r="C127" s="27"/>
      <c r="D127" s="27"/>
      <c r="E127" s="27"/>
      <c r="F127" s="27"/>
      <c r="G127" s="27"/>
      <c r="H127" s="27"/>
      <c r="I127" s="27"/>
      <c r="J127" s="27"/>
      <c r="K127" s="32"/>
      <c r="L127" s="32"/>
      <c r="M127" s="32"/>
      <c r="N127" s="32"/>
      <c r="O127" s="32"/>
      <c r="P127" s="32"/>
      <c r="Q127" s="32"/>
    </row>
    <row r="128" spans="2:17" x14ac:dyDescent="0.25">
      <c r="B128" s="27"/>
      <c r="C128" s="27"/>
      <c r="D128" s="27"/>
      <c r="E128" s="27"/>
      <c r="F128" s="27"/>
      <c r="G128" s="27"/>
      <c r="H128" s="27"/>
      <c r="I128" s="27"/>
      <c r="J128" s="27"/>
      <c r="K128" s="32"/>
      <c r="L128" s="32"/>
      <c r="M128" s="32"/>
      <c r="N128" s="32"/>
      <c r="O128" s="32"/>
      <c r="P128" s="32"/>
      <c r="Q128" s="32"/>
    </row>
    <row r="129" spans="1:17" x14ac:dyDescent="0.25">
      <c r="B129" s="27"/>
      <c r="C129" s="27"/>
      <c r="D129" s="27"/>
      <c r="E129" s="27"/>
      <c r="F129" s="27"/>
      <c r="G129" s="27"/>
      <c r="H129" s="27"/>
      <c r="I129" s="27"/>
      <c r="J129" s="27"/>
      <c r="K129" s="32"/>
      <c r="L129" s="32"/>
      <c r="M129" s="32"/>
      <c r="N129" s="32"/>
      <c r="O129" s="32"/>
      <c r="P129" s="32"/>
      <c r="Q129" s="32"/>
    </row>
    <row r="130" spans="1:17" x14ac:dyDescent="0.25">
      <c r="B130" s="27"/>
      <c r="C130" s="27"/>
      <c r="D130" s="27"/>
      <c r="E130" s="27"/>
      <c r="F130" s="27"/>
      <c r="G130" s="27"/>
      <c r="H130" s="27"/>
      <c r="I130" s="27"/>
      <c r="J130" s="27"/>
      <c r="K130" s="32"/>
      <c r="L130" s="32"/>
      <c r="M130" s="32"/>
      <c r="N130" s="32"/>
      <c r="O130" s="32"/>
      <c r="P130" s="32"/>
      <c r="Q130" s="32"/>
    </row>
    <row r="131" spans="1:17" x14ac:dyDescent="0.25">
      <c r="B131" s="27"/>
      <c r="C131" s="27"/>
      <c r="D131" s="27"/>
      <c r="E131" s="27"/>
      <c r="F131" s="27"/>
      <c r="G131" s="27"/>
      <c r="H131" s="27"/>
      <c r="I131" s="27"/>
      <c r="J131" s="27"/>
      <c r="K131" s="32"/>
      <c r="L131" s="32"/>
      <c r="M131" s="32"/>
      <c r="N131" s="32"/>
      <c r="O131" s="32"/>
      <c r="P131" s="32"/>
      <c r="Q131" s="32"/>
    </row>
    <row r="132" spans="1:17" x14ac:dyDescent="0.25">
      <c r="B132" s="27"/>
      <c r="C132" s="27"/>
      <c r="D132" s="27"/>
      <c r="E132" s="27"/>
      <c r="F132" s="27"/>
      <c r="G132" s="27"/>
      <c r="H132" s="27"/>
      <c r="I132" s="27"/>
      <c r="J132" s="27"/>
      <c r="K132" s="32"/>
      <c r="L132" s="32"/>
      <c r="M132" s="32"/>
      <c r="N132" s="32"/>
      <c r="O132" s="32"/>
      <c r="P132" s="32"/>
      <c r="Q132" s="32"/>
    </row>
    <row r="133" spans="1:17" x14ac:dyDescent="0.25">
      <c r="B133" s="27"/>
      <c r="C133" s="27"/>
      <c r="D133" s="27"/>
      <c r="E133" s="27"/>
      <c r="F133" s="27"/>
      <c r="G133" s="27"/>
      <c r="H133" s="27"/>
      <c r="I133" s="27"/>
      <c r="J133" s="27"/>
      <c r="K133" s="32"/>
      <c r="L133" s="32"/>
      <c r="M133" s="32"/>
      <c r="N133" s="32"/>
      <c r="O133" s="32"/>
      <c r="P133" s="32"/>
      <c r="Q133" s="32"/>
    </row>
    <row r="134" spans="1:17" x14ac:dyDescent="0.25">
      <c r="B134" s="27"/>
      <c r="C134" s="27"/>
      <c r="D134" s="27"/>
      <c r="E134" s="27"/>
      <c r="F134" s="27"/>
      <c r="G134" s="27"/>
      <c r="H134" s="27"/>
      <c r="I134" s="27"/>
      <c r="J134" s="27"/>
      <c r="K134" s="32"/>
      <c r="L134" s="32"/>
      <c r="M134" s="32"/>
      <c r="N134" s="32"/>
      <c r="O134" s="32"/>
      <c r="P134" s="32"/>
      <c r="Q134" s="32"/>
    </row>
    <row r="135" spans="1:17" x14ac:dyDescent="0.25">
      <c r="B135" s="27"/>
      <c r="C135" s="27"/>
      <c r="D135" s="27"/>
      <c r="E135" s="27"/>
      <c r="F135" s="27"/>
      <c r="G135" s="27"/>
      <c r="H135" s="27"/>
      <c r="I135" s="27"/>
      <c r="J135" s="27"/>
      <c r="K135" s="32"/>
      <c r="L135" s="32"/>
      <c r="M135" s="32"/>
      <c r="N135" s="32"/>
      <c r="O135" s="32"/>
      <c r="P135" s="32"/>
      <c r="Q135" s="32"/>
    </row>
    <row r="136" spans="1:17" x14ac:dyDescent="0.25">
      <c r="B136" s="27"/>
      <c r="C136" s="27"/>
      <c r="D136" s="27"/>
      <c r="E136" s="27"/>
      <c r="F136" s="27"/>
      <c r="G136" s="27"/>
      <c r="H136" s="27"/>
      <c r="I136" s="27"/>
      <c r="J136" s="27"/>
      <c r="K136" s="32"/>
      <c r="L136" s="32"/>
      <c r="M136" s="32"/>
      <c r="N136" s="32"/>
      <c r="O136" s="32"/>
      <c r="P136" s="32"/>
      <c r="Q136" s="32"/>
    </row>
    <row r="137" spans="1:17" x14ac:dyDescent="0.25">
      <c r="B137" s="27"/>
      <c r="C137" s="27"/>
      <c r="D137" s="27"/>
      <c r="E137" s="27"/>
      <c r="F137" s="27"/>
      <c r="G137" s="27"/>
      <c r="H137" s="27"/>
      <c r="I137" s="27"/>
      <c r="J137" s="27"/>
      <c r="K137" s="32"/>
      <c r="L137" s="32"/>
      <c r="M137" s="32"/>
      <c r="N137" s="32"/>
      <c r="O137" s="32"/>
      <c r="P137" s="32"/>
      <c r="Q137" s="32"/>
    </row>
    <row r="138" spans="1:17" x14ac:dyDescent="0.25">
      <c r="B138" s="27"/>
      <c r="C138" s="27"/>
      <c r="D138" s="27"/>
      <c r="E138" s="27"/>
      <c r="F138" s="27"/>
      <c r="G138" s="27"/>
      <c r="H138" s="27"/>
      <c r="I138" s="27"/>
      <c r="J138" s="27"/>
      <c r="K138" s="32"/>
      <c r="L138" s="32"/>
      <c r="M138" s="32"/>
      <c r="N138" s="32"/>
      <c r="O138" s="32"/>
      <c r="P138" s="32"/>
      <c r="Q138" s="32"/>
    </row>
    <row r="139" spans="1:17" x14ac:dyDescent="0.25">
      <c r="B139" s="27"/>
      <c r="C139" s="27"/>
      <c r="D139" s="27"/>
      <c r="E139" s="27"/>
      <c r="F139" s="27"/>
      <c r="G139" s="27"/>
      <c r="H139" s="27"/>
      <c r="I139" s="27"/>
      <c r="J139" s="27"/>
      <c r="K139" s="32"/>
      <c r="L139" s="32"/>
      <c r="M139" s="32"/>
      <c r="N139" s="32"/>
      <c r="O139" s="32"/>
      <c r="P139" s="32"/>
      <c r="Q139" s="32"/>
    </row>
    <row r="140" spans="1:17" x14ac:dyDescent="0.25">
      <c r="B140" s="27"/>
      <c r="C140" s="27"/>
      <c r="D140" s="27"/>
      <c r="E140" s="27"/>
      <c r="F140" s="27"/>
      <c r="G140" s="27"/>
      <c r="H140" s="27"/>
      <c r="I140" s="27"/>
      <c r="J140" s="27"/>
      <c r="K140" s="32"/>
      <c r="L140" s="32"/>
      <c r="M140" s="32"/>
      <c r="N140" s="32"/>
      <c r="O140" s="32"/>
      <c r="P140" s="32"/>
      <c r="Q140" s="32"/>
    </row>
    <row r="141" spans="1:17" x14ac:dyDescent="0.25">
      <c r="B141" s="27"/>
      <c r="C141" s="27"/>
      <c r="D141" s="27"/>
      <c r="E141" s="27"/>
      <c r="F141" s="27"/>
      <c r="G141" s="27"/>
      <c r="H141" s="27"/>
      <c r="I141" s="27"/>
      <c r="J141" s="27"/>
      <c r="K141" s="32"/>
      <c r="L141" s="32"/>
      <c r="M141" s="32"/>
      <c r="N141" s="32"/>
      <c r="O141" s="32"/>
      <c r="P141" s="32"/>
      <c r="Q141" s="32"/>
    </row>
    <row r="142" spans="1:17" x14ac:dyDescent="0.25">
      <c r="B142" s="27"/>
      <c r="C142" s="27"/>
      <c r="D142" s="27"/>
      <c r="E142" s="27"/>
      <c r="F142" s="27"/>
      <c r="G142" s="27"/>
      <c r="H142" s="27"/>
      <c r="I142" s="27"/>
      <c r="J142" s="27"/>
      <c r="K142" s="32"/>
      <c r="L142" s="32"/>
      <c r="M142" s="32"/>
      <c r="N142" s="32"/>
      <c r="O142" s="32"/>
      <c r="P142" s="32"/>
      <c r="Q142" s="32"/>
    </row>
    <row r="143" spans="1:17" x14ac:dyDescent="0.25">
      <c r="B143" s="27"/>
      <c r="C143" s="27"/>
      <c r="D143" s="27"/>
      <c r="E143" s="27"/>
      <c r="F143" s="27"/>
      <c r="G143" s="27"/>
      <c r="H143" s="27"/>
      <c r="I143" s="27"/>
      <c r="J143" s="27"/>
      <c r="K143" s="32"/>
      <c r="L143" s="32"/>
      <c r="M143" s="32"/>
      <c r="N143" s="32"/>
      <c r="O143" s="32"/>
      <c r="P143" s="32"/>
      <c r="Q143" s="32"/>
    </row>
    <row r="144" spans="1:17" x14ac:dyDescent="0.25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</row>
    <row r="145" spans="1:17" x14ac:dyDescent="0.25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</row>
    <row r="146" spans="1:17" x14ac:dyDescent="0.25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</row>
    <row r="147" spans="1:17" x14ac:dyDescent="0.25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</row>
    <row r="148" spans="1:17" x14ac:dyDescent="0.25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</row>
    <row r="149" spans="1:17" x14ac:dyDescent="0.25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</row>
    <row r="150" spans="1:17" x14ac:dyDescent="0.25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</row>
    <row r="151" spans="1:17" x14ac:dyDescent="0.25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</row>
    <row r="152" spans="1:17" x14ac:dyDescent="0.25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</row>
    <row r="153" spans="1:17" x14ac:dyDescent="0.25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</row>
    <row r="154" spans="1:17" x14ac:dyDescent="0.25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</row>
    <row r="155" spans="1:17" x14ac:dyDescent="0.25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</row>
    <row r="156" spans="1:17" x14ac:dyDescent="0.25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</row>
    <row r="157" spans="1:17" x14ac:dyDescent="0.25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</row>
    <row r="158" spans="1:17" x14ac:dyDescent="0.25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</row>
    <row r="159" spans="1:17" x14ac:dyDescent="0.25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</row>
    <row r="160" spans="1:17" x14ac:dyDescent="0.25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</row>
    <row r="161" spans="1:17" x14ac:dyDescent="0.25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</row>
    <row r="162" spans="1:17" x14ac:dyDescent="0.25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</row>
    <row r="163" spans="1:17" x14ac:dyDescent="0.25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</row>
    <row r="164" spans="1:17" x14ac:dyDescent="0.25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</row>
    <row r="165" spans="1:17" x14ac:dyDescent="0.25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</row>
    <row r="166" spans="1:17" x14ac:dyDescent="0.25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</row>
    <row r="167" spans="1:17" x14ac:dyDescent="0.25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</row>
    <row r="168" spans="1:17" x14ac:dyDescent="0.25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</row>
    <row r="169" spans="1:17" x14ac:dyDescent="0.25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</row>
    <row r="170" spans="1:17" x14ac:dyDescent="0.25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</row>
    <row r="171" spans="1:17" x14ac:dyDescent="0.25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</row>
    <row r="172" spans="1:17" x14ac:dyDescent="0.25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</row>
    <row r="173" spans="1:17" x14ac:dyDescent="0.25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</row>
    <row r="174" spans="1:17" x14ac:dyDescent="0.25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</row>
    <row r="175" spans="1:17" x14ac:dyDescent="0.25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</row>
    <row r="176" spans="1:17" x14ac:dyDescent="0.25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</row>
    <row r="177" spans="1:17" x14ac:dyDescent="0.25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</row>
    <row r="178" spans="1:17" x14ac:dyDescent="0.25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</row>
    <row r="179" spans="1:17" x14ac:dyDescent="0.25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</row>
    <row r="180" spans="1:17" x14ac:dyDescent="0.25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</row>
    <row r="181" spans="1:17" x14ac:dyDescent="0.25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</row>
    <row r="182" spans="1:17" x14ac:dyDescent="0.25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</row>
    <row r="183" spans="1:17" x14ac:dyDescent="0.25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</row>
    <row r="184" spans="1:17" x14ac:dyDescent="0.25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</row>
    <row r="185" spans="1:17" x14ac:dyDescent="0.25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</row>
    <row r="186" spans="1:17" x14ac:dyDescent="0.25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</row>
    <row r="187" spans="1:17" x14ac:dyDescent="0.25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</row>
  </sheetData>
  <protectedRanges>
    <protectedRange sqref="B2:B31 B67:B96 B35:B63" name="datasiswa_3_2_1"/>
  </protectedRange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A2E77-FA0D-482D-B1F2-F73847D690E3}">
  <dimension ref="A1:Q179"/>
  <sheetViews>
    <sheetView tabSelected="1" topLeftCell="B73" zoomScale="70" zoomScaleNormal="70" workbookViewId="0">
      <selection activeCell="F97" sqref="F97"/>
    </sheetView>
  </sheetViews>
  <sheetFormatPr defaultRowHeight="15" x14ac:dyDescent="0.25"/>
  <cols>
    <col min="1" max="1" width="9.140625" style="27"/>
    <col min="2" max="2" width="45.140625" style="15" customWidth="1"/>
    <col min="3" max="14" width="14.140625" style="15" customWidth="1"/>
    <col min="15" max="16" width="14.5703125" style="15" customWidth="1"/>
    <col min="17" max="17" width="16.42578125" style="15" customWidth="1"/>
    <col min="18" max="16384" width="9.140625" style="15"/>
  </cols>
  <sheetData>
    <row r="1" spans="1:17" x14ac:dyDescent="0.25">
      <c r="C1" s="16">
        <v>1</v>
      </c>
      <c r="D1" s="16">
        <v>2</v>
      </c>
      <c r="E1" s="16">
        <v>3</v>
      </c>
      <c r="F1" s="16">
        <v>4</v>
      </c>
      <c r="G1" s="16">
        <v>5</v>
      </c>
      <c r="H1" s="16">
        <v>6</v>
      </c>
      <c r="I1" s="16">
        <v>7</v>
      </c>
      <c r="J1" s="16">
        <v>8</v>
      </c>
      <c r="K1" s="16">
        <v>9</v>
      </c>
      <c r="L1" s="16">
        <v>10</v>
      </c>
      <c r="M1" s="16">
        <v>11</v>
      </c>
      <c r="N1" s="16">
        <v>12</v>
      </c>
      <c r="O1" s="15" t="s">
        <v>23</v>
      </c>
      <c r="P1" s="15" t="s">
        <v>24</v>
      </c>
    </row>
    <row r="2" spans="1:17" x14ac:dyDescent="0.25">
      <c r="A2" s="27">
        <v>1</v>
      </c>
      <c r="B2" s="56" t="s">
        <v>501</v>
      </c>
      <c r="C2" s="15">
        <v>425000</v>
      </c>
      <c r="D2" s="15">
        <v>425000</v>
      </c>
      <c r="E2" s="15">
        <v>425000</v>
      </c>
      <c r="F2" s="15">
        <v>425000</v>
      </c>
      <c r="G2" s="15">
        <v>425000</v>
      </c>
      <c r="H2" s="15">
        <v>425000</v>
      </c>
      <c r="I2" s="15">
        <v>425000</v>
      </c>
      <c r="J2" s="15">
        <v>425000</v>
      </c>
      <c r="K2" s="15">
        <v>425000</v>
      </c>
      <c r="L2" s="15">
        <v>425000</v>
      </c>
      <c r="M2" s="15">
        <v>425000</v>
      </c>
      <c r="N2" s="15">
        <v>425000</v>
      </c>
      <c r="O2" s="15">
        <v>500000</v>
      </c>
      <c r="P2" s="15">
        <v>500000</v>
      </c>
      <c r="Q2" s="15">
        <f>SUM(C2:P2)</f>
        <v>6100000</v>
      </c>
    </row>
    <row r="3" spans="1:17" x14ac:dyDescent="0.25">
      <c r="A3" s="27">
        <v>2</v>
      </c>
      <c r="B3" s="57" t="s">
        <v>502</v>
      </c>
      <c r="C3" s="15">
        <v>425000</v>
      </c>
      <c r="D3" s="15">
        <v>425000</v>
      </c>
      <c r="E3" s="15">
        <v>425000</v>
      </c>
      <c r="F3" s="15">
        <v>425000</v>
      </c>
      <c r="G3" s="15">
        <v>425000</v>
      </c>
      <c r="H3" s="15">
        <v>425000</v>
      </c>
      <c r="I3" s="15">
        <v>425000</v>
      </c>
      <c r="J3" s="15">
        <v>425000</v>
      </c>
      <c r="K3" s="15">
        <v>425000</v>
      </c>
      <c r="L3" s="15">
        <v>425000</v>
      </c>
      <c r="M3" s="15">
        <v>425000</v>
      </c>
      <c r="N3" s="15">
        <v>425000</v>
      </c>
      <c r="O3" s="15">
        <v>500000</v>
      </c>
      <c r="P3" s="15">
        <v>500000</v>
      </c>
      <c r="Q3" s="15">
        <f t="shared" ref="Q3:Q28" si="0">SUM(C3:P3)</f>
        <v>6100000</v>
      </c>
    </row>
    <row r="4" spans="1:17" x14ac:dyDescent="0.25">
      <c r="A4" s="27">
        <v>3</v>
      </c>
      <c r="B4" s="57" t="s">
        <v>503</v>
      </c>
      <c r="C4" s="15">
        <v>425000</v>
      </c>
      <c r="D4" s="15">
        <v>425000</v>
      </c>
      <c r="E4" s="15">
        <v>425000</v>
      </c>
      <c r="F4" s="15">
        <v>425000</v>
      </c>
      <c r="G4" s="15">
        <v>425000</v>
      </c>
      <c r="H4" s="15">
        <v>425000</v>
      </c>
      <c r="I4" s="15">
        <v>425000</v>
      </c>
      <c r="J4" s="15">
        <v>425000</v>
      </c>
      <c r="K4" s="15">
        <v>425000</v>
      </c>
      <c r="L4" s="15">
        <v>425000</v>
      </c>
      <c r="M4" s="15">
        <v>425000</v>
      </c>
      <c r="N4" s="15">
        <v>425000</v>
      </c>
      <c r="O4" s="15">
        <v>500000</v>
      </c>
      <c r="P4" s="15">
        <v>500000</v>
      </c>
      <c r="Q4" s="15">
        <f t="shared" si="0"/>
        <v>6100000</v>
      </c>
    </row>
    <row r="5" spans="1:17" x14ac:dyDescent="0.25">
      <c r="A5" s="27">
        <v>4</v>
      </c>
      <c r="B5" s="56" t="s">
        <v>504</v>
      </c>
      <c r="C5" s="15">
        <v>425000</v>
      </c>
      <c r="D5" s="15">
        <v>425000</v>
      </c>
      <c r="E5" s="15">
        <v>425000</v>
      </c>
      <c r="F5" s="15">
        <v>425000</v>
      </c>
      <c r="G5" s="15">
        <v>425000</v>
      </c>
      <c r="H5" s="15">
        <v>425000</v>
      </c>
      <c r="I5" s="15">
        <v>425000</v>
      </c>
      <c r="J5" s="15">
        <v>425000</v>
      </c>
      <c r="K5" s="15">
        <v>425000</v>
      </c>
      <c r="L5" s="15">
        <v>425000</v>
      </c>
      <c r="M5" s="15">
        <v>425000</v>
      </c>
      <c r="N5" s="15">
        <v>425000</v>
      </c>
      <c r="O5" s="15">
        <v>500000</v>
      </c>
      <c r="P5" s="15">
        <v>500000</v>
      </c>
      <c r="Q5" s="15">
        <f t="shared" si="0"/>
        <v>6100000</v>
      </c>
    </row>
    <row r="6" spans="1:17" x14ac:dyDescent="0.25">
      <c r="A6" s="27">
        <v>5</v>
      </c>
      <c r="B6" s="57" t="s">
        <v>505</v>
      </c>
      <c r="C6" s="15">
        <v>425000</v>
      </c>
      <c r="D6" s="15">
        <v>425000</v>
      </c>
      <c r="E6" s="15">
        <v>425000</v>
      </c>
      <c r="F6" s="15">
        <v>425000</v>
      </c>
      <c r="G6" s="15">
        <v>425000</v>
      </c>
      <c r="H6" s="15">
        <v>425000</v>
      </c>
      <c r="I6" s="15">
        <v>425000</v>
      </c>
      <c r="J6" s="15">
        <v>425000</v>
      </c>
      <c r="K6" s="15">
        <v>425000</v>
      </c>
      <c r="L6" s="15">
        <v>425000</v>
      </c>
      <c r="M6" s="15">
        <v>425000</v>
      </c>
      <c r="N6" s="15">
        <v>425000</v>
      </c>
      <c r="O6" s="15">
        <v>500000</v>
      </c>
      <c r="P6" s="15">
        <v>500000</v>
      </c>
      <c r="Q6" s="15">
        <f t="shared" si="0"/>
        <v>6100000</v>
      </c>
    </row>
    <row r="7" spans="1:17" x14ac:dyDescent="0.25">
      <c r="A7" s="27">
        <v>6</v>
      </c>
      <c r="B7" s="58" t="s">
        <v>506</v>
      </c>
      <c r="C7" s="15">
        <v>425000</v>
      </c>
      <c r="D7" s="15">
        <v>425000</v>
      </c>
      <c r="E7" s="15">
        <v>425000</v>
      </c>
      <c r="F7" s="15">
        <v>425000</v>
      </c>
      <c r="G7" s="15">
        <v>425000</v>
      </c>
      <c r="H7" s="15">
        <v>425000</v>
      </c>
      <c r="I7" s="15">
        <v>425000</v>
      </c>
      <c r="J7" s="15">
        <v>425000</v>
      </c>
      <c r="K7" s="15">
        <v>425000</v>
      </c>
      <c r="L7" s="15">
        <v>425000</v>
      </c>
      <c r="M7" s="15">
        <v>425000</v>
      </c>
      <c r="N7" s="15">
        <v>425000</v>
      </c>
      <c r="O7" s="15">
        <v>500000</v>
      </c>
      <c r="P7" s="15">
        <v>500000</v>
      </c>
      <c r="Q7" s="15">
        <f t="shared" si="0"/>
        <v>6100000</v>
      </c>
    </row>
    <row r="8" spans="1:17" x14ac:dyDescent="0.25">
      <c r="A8" s="27">
        <v>7</v>
      </c>
      <c r="B8" s="57" t="s">
        <v>507</v>
      </c>
      <c r="C8" s="15">
        <v>425000</v>
      </c>
      <c r="D8" s="15">
        <v>425000</v>
      </c>
      <c r="E8" s="15">
        <v>425000</v>
      </c>
      <c r="F8" s="15">
        <v>425000</v>
      </c>
      <c r="G8" s="15">
        <v>425000</v>
      </c>
      <c r="H8" s="15">
        <v>425000</v>
      </c>
      <c r="I8" s="15">
        <v>425000</v>
      </c>
      <c r="J8" s="15">
        <v>425000</v>
      </c>
      <c r="K8" s="15">
        <v>425000</v>
      </c>
      <c r="L8" s="15">
        <v>425000</v>
      </c>
      <c r="M8" s="15">
        <v>425000</v>
      </c>
      <c r="N8" s="15">
        <v>425000</v>
      </c>
      <c r="O8" s="15">
        <v>500000</v>
      </c>
      <c r="P8" s="15">
        <v>500000</v>
      </c>
      <c r="Q8" s="15">
        <f t="shared" si="0"/>
        <v>6100000</v>
      </c>
    </row>
    <row r="9" spans="1:17" x14ac:dyDescent="0.25">
      <c r="A9" s="27">
        <v>8</v>
      </c>
      <c r="B9" s="58" t="s">
        <v>508</v>
      </c>
      <c r="C9" s="15">
        <v>425000</v>
      </c>
      <c r="D9" s="15">
        <v>425000</v>
      </c>
      <c r="E9" s="15">
        <v>425000</v>
      </c>
      <c r="F9" s="15">
        <v>425000</v>
      </c>
      <c r="G9" s="15">
        <v>425000</v>
      </c>
      <c r="H9" s="15">
        <v>425000</v>
      </c>
      <c r="I9" s="15">
        <v>425000</v>
      </c>
      <c r="J9" s="15">
        <v>425000</v>
      </c>
      <c r="K9" s="15">
        <v>425000</v>
      </c>
      <c r="L9" s="15">
        <v>425000</v>
      </c>
      <c r="M9" s="15">
        <v>425000</v>
      </c>
      <c r="N9" s="15">
        <v>425000</v>
      </c>
      <c r="O9" s="15">
        <v>500000</v>
      </c>
      <c r="P9" s="15">
        <v>500000</v>
      </c>
      <c r="Q9" s="15">
        <f t="shared" si="0"/>
        <v>6100000</v>
      </c>
    </row>
    <row r="10" spans="1:17" s="76" customFormat="1" x14ac:dyDescent="0.25">
      <c r="A10" s="74">
        <v>9</v>
      </c>
      <c r="B10" s="75" t="s">
        <v>509</v>
      </c>
      <c r="C10" s="76">
        <v>212500</v>
      </c>
      <c r="D10" s="76">
        <v>212500</v>
      </c>
      <c r="E10" s="76">
        <v>212500</v>
      </c>
      <c r="F10" s="76">
        <v>212500</v>
      </c>
      <c r="G10" s="76">
        <v>212500</v>
      </c>
      <c r="H10" s="76">
        <v>212500</v>
      </c>
      <c r="I10" s="76">
        <v>212500</v>
      </c>
      <c r="J10" s="76">
        <v>212500</v>
      </c>
      <c r="K10" s="76">
        <v>212500</v>
      </c>
      <c r="L10" s="76">
        <v>212500</v>
      </c>
      <c r="M10" s="76">
        <v>212500</v>
      </c>
      <c r="N10" s="76">
        <v>212500</v>
      </c>
      <c r="O10" s="76">
        <v>500000</v>
      </c>
      <c r="P10" s="76">
        <v>500000</v>
      </c>
      <c r="Q10" s="76">
        <f t="shared" si="0"/>
        <v>3550000</v>
      </c>
    </row>
    <row r="11" spans="1:17" x14ac:dyDescent="0.25">
      <c r="A11" s="27">
        <v>10</v>
      </c>
      <c r="B11" s="56" t="s">
        <v>510</v>
      </c>
      <c r="C11" s="15">
        <v>425000</v>
      </c>
      <c r="D11" s="15">
        <v>425000</v>
      </c>
      <c r="E11" s="15">
        <v>425000</v>
      </c>
      <c r="F11" s="15">
        <v>425000</v>
      </c>
      <c r="G11" s="15">
        <v>425000</v>
      </c>
      <c r="H11" s="15">
        <v>425000</v>
      </c>
      <c r="I11" s="15">
        <v>425000</v>
      </c>
      <c r="J11" s="15">
        <v>425000</v>
      </c>
      <c r="K11" s="15">
        <v>425000</v>
      </c>
      <c r="L11" s="15">
        <v>425000</v>
      </c>
      <c r="M11" s="15">
        <v>425000</v>
      </c>
      <c r="N11" s="15">
        <v>425000</v>
      </c>
      <c r="O11" s="15">
        <v>500000</v>
      </c>
      <c r="P11" s="15">
        <v>500000</v>
      </c>
      <c r="Q11" s="15">
        <f t="shared" si="0"/>
        <v>6100000</v>
      </c>
    </row>
    <row r="12" spans="1:17" x14ac:dyDescent="0.25">
      <c r="A12" s="27">
        <v>11</v>
      </c>
      <c r="B12" s="57" t="s">
        <v>511</v>
      </c>
      <c r="C12" s="15">
        <v>425000</v>
      </c>
      <c r="D12" s="15">
        <v>425000</v>
      </c>
      <c r="E12" s="15">
        <v>425000</v>
      </c>
      <c r="F12" s="15">
        <v>425000</v>
      </c>
      <c r="G12" s="15">
        <v>425000</v>
      </c>
      <c r="H12" s="15">
        <v>425000</v>
      </c>
      <c r="I12" s="15">
        <v>425000</v>
      </c>
      <c r="J12" s="15">
        <v>425000</v>
      </c>
      <c r="K12" s="15">
        <v>425000</v>
      </c>
      <c r="L12" s="15">
        <v>425000</v>
      </c>
      <c r="M12" s="15">
        <v>425000</v>
      </c>
      <c r="N12" s="15">
        <v>425000</v>
      </c>
      <c r="O12" s="15">
        <v>500000</v>
      </c>
      <c r="P12" s="15">
        <v>500000</v>
      </c>
      <c r="Q12" s="15">
        <f t="shared" si="0"/>
        <v>6100000</v>
      </c>
    </row>
    <row r="13" spans="1:17" x14ac:dyDescent="0.25">
      <c r="A13" s="27">
        <v>12</v>
      </c>
      <c r="B13" s="59" t="s">
        <v>512</v>
      </c>
      <c r="C13" s="15">
        <v>425000</v>
      </c>
      <c r="D13" s="15">
        <v>425000</v>
      </c>
      <c r="E13" s="15">
        <v>425000</v>
      </c>
      <c r="F13" s="15">
        <v>425000</v>
      </c>
      <c r="G13" s="15">
        <v>425000</v>
      </c>
      <c r="H13" s="15">
        <v>425000</v>
      </c>
      <c r="I13" s="15">
        <v>425000</v>
      </c>
      <c r="J13" s="15">
        <v>425000</v>
      </c>
      <c r="K13" s="15">
        <v>425000</v>
      </c>
      <c r="L13" s="15">
        <v>425000</v>
      </c>
      <c r="M13" s="15">
        <v>425000</v>
      </c>
      <c r="N13" s="15">
        <v>425000</v>
      </c>
      <c r="O13" s="15">
        <v>500000</v>
      </c>
      <c r="P13" s="15">
        <v>500000</v>
      </c>
      <c r="Q13" s="15">
        <f t="shared" si="0"/>
        <v>6100000</v>
      </c>
    </row>
    <row r="14" spans="1:17" x14ac:dyDescent="0.25">
      <c r="A14" s="27">
        <v>13</v>
      </c>
      <c r="B14" s="57" t="s">
        <v>513</v>
      </c>
      <c r="C14" s="15">
        <v>425000</v>
      </c>
      <c r="D14" s="15">
        <v>425000</v>
      </c>
      <c r="E14" s="15">
        <v>425000</v>
      </c>
      <c r="F14" s="15">
        <v>425000</v>
      </c>
      <c r="G14" s="15">
        <v>425000</v>
      </c>
      <c r="H14" s="15">
        <v>425000</v>
      </c>
      <c r="I14" s="15">
        <v>425000</v>
      </c>
      <c r="J14" s="15">
        <v>425000</v>
      </c>
      <c r="K14" s="15">
        <v>425000</v>
      </c>
      <c r="L14" s="15">
        <v>425000</v>
      </c>
      <c r="M14" s="15">
        <v>425000</v>
      </c>
      <c r="N14" s="15">
        <v>425000</v>
      </c>
      <c r="O14" s="15">
        <v>500000</v>
      </c>
      <c r="P14" s="15">
        <v>500000</v>
      </c>
      <c r="Q14" s="15">
        <f t="shared" si="0"/>
        <v>6100000</v>
      </c>
    </row>
    <row r="15" spans="1:17" x14ac:dyDescent="0.25">
      <c r="A15" s="27">
        <v>14</v>
      </c>
      <c r="B15" s="56" t="s">
        <v>514</v>
      </c>
      <c r="C15" s="15">
        <v>425000</v>
      </c>
      <c r="D15" s="15">
        <v>425000</v>
      </c>
      <c r="E15" s="15">
        <v>425000</v>
      </c>
      <c r="F15" s="15">
        <v>425000</v>
      </c>
      <c r="G15" s="15">
        <v>425000</v>
      </c>
      <c r="H15" s="15">
        <v>425000</v>
      </c>
      <c r="I15" s="15">
        <v>425000</v>
      </c>
      <c r="J15" s="15">
        <v>425000</v>
      </c>
      <c r="K15" s="15">
        <v>425000</v>
      </c>
      <c r="L15" s="15">
        <v>425000</v>
      </c>
      <c r="M15" s="15">
        <v>425000</v>
      </c>
      <c r="N15" s="15">
        <v>425000</v>
      </c>
      <c r="O15" s="15">
        <v>500000</v>
      </c>
      <c r="P15" s="15">
        <v>500000</v>
      </c>
      <c r="Q15" s="15">
        <f t="shared" si="0"/>
        <v>6100000</v>
      </c>
    </row>
    <row r="16" spans="1:17" x14ac:dyDescent="0.25">
      <c r="A16" s="27">
        <v>15</v>
      </c>
      <c r="B16" s="56" t="s">
        <v>515</v>
      </c>
      <c r="C16" s="15">
        <v>425000</v>
      </c>
      <c r="D16" s="15">
        <v>425000</v>
      </c>
      <c r="E16" s="15">
        <v>425000</v>
      </c>
      <c r="F16" s="15">
        <v>425000</v>
      </c>
      <c r="G16" s="15">
        <v>425000</v>
      </c>
      <c r="H16" s="15">
        <v>425000</v>
      </c>
      <c r="I16" s="15">
        <v>425000</v>
      </c>
      <c r="J16" s="15">
        <v>425000</v>
      </c>
      <c r="K16" s="15">
        <v>425000</v>
      </c>
      <c r="L16" s="15">
        <v>425000</v>
      </c>
      <c r="M16" s="15">
        <v>425000</v>
      </c>
      <c r="N16" s="15">
        <v>425000</v>
      </c>
      <c r="O16" s="15">
        <v>500000</v>
      </c>
      <c r="P16" s="15">
        <v>500000</v>
      </c>
      <c r="Q16" s="15">
        <f t="shared" si="0"/>
        <v>6100000</v>
      </c>
    </row>
    <row r="17" spans="1:17" x14ac:dyDescent="0.25">
      <c r="A17" s="27">
        <v>16</v>
      </c>
      <c r="B17" s="58" t="s">
        <v>516</v>
      </c>
      <c r="C17" s="15">
        <v>425000</v>
      </c>
      <c r="D17" s="15">
        <v>425000</v>
      </c>
      <c r="E17" s="15">
        <v>425000</v>
      </c>
      <c r="F17" s="15">
        <v>425000</v>
      </c>
      <c r="G17" s="15">
        <v>425000</v>
      </c>
      <c r="H17" s="15">
        <v>425000</v>
      </c>
      <c r="I17" s="15">
        <v>425000</v>
      </c>
      <c r="J17" s="15">
        <v>425000</v>
      </c>
      <c r="K17" s="15">
        <v>425000</v>
      </c>
      <c r="L17" s="15">
        <v>425000</v>
      </c>
      <c r="M17" s="15">
        <v>425000</v>
      </c>
      <c r="N17" s="15">
        <v>425000</v>
      </c>
      <c r="O17" s="15">
        <v>500000</v>
      </c>
      <c r="P17" s="15">
        <v>500000</v>
      </c>
      <c r="Q17" s="15">
        <f t="shared" si="0"/>
        <v>6100000</v>
      </c>
    </row>
    <row r="18" spans="1:17" x14ac:dyDescent="0.25">
      <c r="A18" s="27">
        <v>17</v>
      </c>
      <c r="B18" s="58" t="s">
        <v>517</v>
      </c>
      <c r="C18" s="15">
        <v>425000</v>
      </c>
      <c r="D18" s="15">
        <v>425000</v>
      </c>
      <c r="E18" s="15">
        <v>425000</v>
      </c>
      <c r="F18" s="15">
        <v>425000</v>
      </c>
      <c r="G18" s="15">
        <v>425000</v>
      </c>
      <c r="H18" s="15">
        <v>425000</v>
      </c>
      <c r="I18" s="15">
        <v>425000</v>
      </c>
      <c r="J18" s="15">
        <v>425000</v>
      </c>
      <c r="K18" s="15">
        <v>425000</v>
      </c>
      <c r="L18" s="15">
        <v>425000</v>
      </c>
      <c r="M18" s="15">
        <v>425000</v>
      </c>
      <c r="N18" s="15">
        <v>425000</v>
      </c>
      <c r="O18" s="15">
        <v>500000</v>
      </c>
      <c r="P18" s="15">
        <v>500000</v>
      </c>
      <c r="Q18" s="15">
        <f t="shared" si="0"/>
        <v>6100000</v>
      </c>
    </row>
    <row r="19" spans="1:17" x14ac:dyDescent="0.25">
      <c r="A19" s="27">
        <v>18</v>
      </c>
      <c r="B19" s="57" t="s">
        <v>518</v>
      </c>
      <c r="C19" s="15">
        <v>425000</v>
      </c>
      <c r="D19" s="15">
        <v>425000</v>
      </c>
      <c r="E19" s="15">
        <v>425000</v>
      </c>
      <c r="F19" s="15">
        <v>425000</v>
      </c>
      <c r="G19" s="15">
        <v>425000</v>
      </c>
      <c r="H19" s="15">
        <v>425000</v>
      </c>
      <c r="I19" s="15">
        <v>425000</v>
      </c>
      <c r="J19" s="15">
        <v>425000</v>
      </c>
      <c r="K19" s="15">
        <v>425000</v>
      </c>
      <c r="L19" s="15">
        <v>425000</v>
      </c>
      <c r="M19" s="15">
        <v>425000</v>
      </c>
      <c r="N19" s="15">
        <v>425000</v>
      </c>
      <c r="O19" s="15">
        <v>500000</v>
      </c>
      <c r="P19" s="15">
        <v>500000</v>
      </c>
      <c r="Q19" s="15">
        <f t="shared" si="0"/>
        <v>6100000</v>
      </c>
    </row>
    <row r="20" spans="1:17" s="24" customFormat="1" x14ac:dyDescent="0.25">
      <c r="A20" s="29">
        <v>19</v>
      </c>
      <c r="B20" s="60" t="s">
        <v>519</v>
      </c>
      <c r="C20" s="24">
        <v>212500</v>
      </c>
      <c r="D20" s="24">
        <v>212500</v>
      </c>
      <c r="E20" s="24">
        <v>212500</v>
      </c>
      <c r="F20" s="24">
        <v>212500</v>
      </c>
      <c r="G20" s="24">
        <v>212500</v>
      </c>
      <c r="H20" s="24">
        <v>212500</v>
      </c>
      <c r="I20" s="24">
        <v>212500</v>
      </c>
      <c r="J20" s="24">
        <v>212500</v>
      </c>
      <c r="K20" s="24">
        <v>212500</v>
      </c>
      <c r="L20" s="24">
        <v>212500</v>
      </c>
      <c r="M20" s="24">
        <v>212500</v>
      </c>
      <c r="N20" s="24">
        <v>212500</v>
      </c>
      <c r="O20" s="24">
        <v>500000</v>
      </c>
      <c r="P20" s="24">
        <v>500000</v>
      </c>
      <c r="Q20" s="24">
        <f t="shared" si="0"/>
        <v>3550000</v>
      </c>
    </row>
    <row r="21" spans="1:17" x14ac:dyDescent="0.25">
      <c r="A21" s="27">
        <v>20</v>
      </c>
      <c r="B21" s="57" t="s">
        <v>520</v>
      </c>
      <c r="C21" s="15">
        <v>425000</v>
      </c>
      <c r="D21" s="15">
        <v>425000</v>
      </c>
      <c r="E21" s="15">
        <v>425000</v>
      </c>
      <c r="F21" s="15">
        <v>425000</v>
      </c>
      <c r="G21" s="15">
        <v>425000</v>
      </c>
      <c r="H21" s="15">
        <v>425000</v>
      </c>
      <c r="I21" s="15">
        <v>425000</v>
      </c>
      <c r="J21" s="15">
        <v>425000</v>
      </c>
      <c r="K21" s="15">
        <v>425000</v>
      </c>
      <c r="L21" s="15">
        <v>425000</v>
      </c>
      <c r="M21" s="15">
        <v>425000</v>
      </c>
      <c r="N21" s="15">
        <v>425000</v>
      </c>
      <c r="O21" s="15">
        <v>500000</v>
      </c>
      <c r="P21" s="15">
        <v>500000</v>
      </c>
      <c r="Q21" s="15">
        <f t="shared" si="0"/>
        <v>6100000</v>
      </c>
    </row>
    <row r="22" spans="1:17" x14ac:dyDescent="0.25">
      <c r="A22" s="27">
        <v>21</v>
      </c>
      <c r="B22" s="56" t="s">
        <v>521</v>
      </c>
      <c r="C22" s="15">
        <v>425000</v>
      </c>
      <c r="D22" s="15">
        <v>425000</v>
      </c>
      <c r="E22" s="15">
        <v>425000</v>
      </c>
      <c r="F22" s="15">
        <v>425000</v>
      </c>
      <c r="G22" s="15">
        <v>425000</v>
      </c>
      <c r="H22" s="15">
        <v>425000</v>
      </c>
      <c r="I22" s="15">
        <v>425000</v>
      </c>
      <c r="J22" s="15">
        <v>425000</v>
      </c>
      <c r="K22" s="15">
        <v>425000</v>
      </c>
      <c r="L22" s="15">
        <v>425000</v>
      </c>
      <c r="M22" s="15">
        <v>425000</v>
      </c>
      <c r="N22" s="15">
        <v>425000</v>
      </c>
      <c r="O22" s="15">
        <v>500000</v>
      </c>
      <c r="P22" s="15">
        <v>500000</v>
      </c>
      <c r="Q22" s="15">
        <f t="shared" si="0"/>
        <v>6100000</v>
      </c>
    </row>
    <row r="23" spans="1:17" x14ac:dyDescent="0.25">
      <c r="A23" s="27">
        <v>22</v>
      </c>
      <c r="B23" s="57" t="s">
        <v>522</v>
      </c>
      <c r="C23" s="15">
        <v>425000</v>
      </c>
      <c r="D23" s="15">
        <v>425000</v>
      </c>
      <c r="E23" s="15">
        <v>425000</v>
      </c>
      <c r="F23" s="15">
        <v>425000</v>
      </c>
      <c r="G23" s="15">
        <v>425000</v>
      </c>
      <c r="H23" s="15">
        <v>425000</v>
      </c>
      <c r="I23" s="15">
        <v>425000</v>
      </c>
      <c r="J23" s="15">
        <v>425000</v>
      </c>
      <c r="K23" s="15">
        <v>425000</v>
      </c>
      <c r="L23" s="15">
        <v>425000</v>
      </c>
      <c r="M23" s="15">
        <v>425000</v>
      </c>
      <c r="N23" s="15">
        <v>425000</v>
      </c>
      <c r="O23" s="15">
        <v>500000</v>
      </c>
      <c r="P23" s="15">
        <v>500000</v>
      </c>
      <c r="Q23" s="15">
        <f t="shared" si="0"/>
        <v>6100000</v>
      </c>
    </row>
    <row r="24" spans="1:17" x14ac:dyDescent="0.25">
      <c r="A24" s="27">
        <v>23</v>
      </c>
      <c r="B24" s="57" t="s">
        <v>523</v>
      </c>
      <c r="C24" s="15">
        <v>425000</v>
      </c>
      <c r="D24" s="15">
        <v>425000</v>
      </c>
      <c r="E24" s="15">
        <v>425000</v>
      </c>
      <c r="F24" s="15">
        <v>425000</v>
      </c>
      <c r="G24" s="15">
        <v>425000</v>
      </c>
      <c r="H24" s="15">
        <v>425000</v>
      </c>
      <c r="I24" s="15">
        <v>425000</v>
      </c>
      <c r="J24" s="15">
        <v>425000</v>
      </c>
      <c r="K24" s="15">
        <v>425000</v>
      </c>
      <c r="L24" s="15">
        <v>425000</v>
      </c>
      <c r="M24" s="15">
        <v>425000</v>
      </c>
      <c r="N24" s="15">
        <v>425000</v>
      </c>
      <c r="O24" s="15">
        <v>500000</v>
      </c>
      <c r="P24" s="15">
        <v>500000</v>
      </c>
      <c r="Q24" s="15">
        <f t="shared" si="0"/>
        <v>6100000</v>
      </c>
    </row>
    <row r="25" spans="1:17" x14ac:dyDescent="0.25">
      <c r="A25" s="27">
        <v>24</v>
      </c>
      <c r="B25" s="57" t="s">
        <v>524</v>
      </c>
      <c r="C25" s="15">
        <v>425000</v>
      </c>
      <c r="D25" s="15">
        <v>425000</v>
      </c>
      <c r="E25" s="15">
        <v>425000</v>
      </c>
      <c r="F25" s="15">
        <v>425000</v>
      </c>
      <c r="G25" s="15">
        <v>425000</v>
      </c>
      <c r="H25" s="15">
        <v>425000</v>
      </c>
      <c r="I25" s="15">
        <v>425000</v>
      </c>
      <c r="J25" s="15">
        <v>425000</v>
      </c>
      <c r="K25" s="15">
        <v>425000</v>
      </c>
      <c r="L25" s="15">
        <v>425000</v>
      </c>
      <c r="M25" s="15">
        <v>425000</v>
      </c>
      <c r="N25" s="15">
        <v>425000</v>
      </c>
      <c r="O25" s="15">
        <v>500000</v>
      </c>
      <c r="P25" s="15">
        <v>500000</v>
      </c>
      <c r="Q25" s="15">
        <f t="shared" si="0"/>
        <v>6100000</v>
      </c>
    </row>
    <row r="26" spans="1:17" s="12" customFormat="1" x14ac:dyDescent="0.25">
      <c r="A26" s="28">
        <v>25</v>
      </c>
      <c r="B26" s="61" t="s">
        <v>525</v>
      </c>
      <c r="C26" s="12">
        <v>212500</v>
      </c>
      <c r="D26" s="12">
        <v>212500</v>
      </c>
      <c r="E26" s="12">
        <v>212500</v>
      </c>
      <c r="F26" s="12">
        <v>212500</v>
      </c>
      <c r="G26" s="12">
        <v>212500</v>
      </c>
      <c r="H26" s="12">
        <v>212500</v>
      </c>
      <c r="I26" s="12">
        <v>212500</v>
      </c>
      <c r="J26" s="12">
        <v>212500</v>
      </c>
      <c r="K26" s="12">
        <v>212500</v>
      </c>
      <c r="L26" s="12">
        <v>212500</v>
      </c>
      <c r="M26" s="12">
        <v>212500</v>
      </c>
      <c r="N26" s="12">
        <v>212500</v>
      </c>
      <c r="O26" s="12">
        <v>250000</v>
      </c>
      <c r="P26" s="12">
        <v>250000</v>
      </c>
      <c r="Q26" s="12">
        <f t="shared" si="0"/>
        <v>3050000</v>
      </c>
    </row>
    <row r="27" spans="1:17" x14ac:dyDescent="0.25">
      <c r="A27" s="27">
        <v>26</v>
      </c>
      <c r="B27" s="56" t="s">
        <v>526</v>
      </c>
      <c r="C27" s="15">
        <v>425000</v>
      </c>
      <c r="D27" s="15">
        <v>425000</v>
      </c>
      <c r="E27" s="15">
        <v>425000</v>
      </c>
      <c r="F27" s="15">
        <v>425000</v>
      </c>
      <c r="G27" s="15">
        <v>425000</v>
      </c>
      <c r="H27" s="15">
        <v>425000</v>
      </c>
      <c r="I27" s="15">
        <v>425000</v>
      </c>
      <c r="J27" s="15">
        <v>425000</v>
      </c>
      <c r="K27" s="15">
        <v>425000</v>
      </c>
      <c r="L27" s="15">
        <v>425000</v>
      </c>
      <c r="M27" s="15">
        <v>425000</v>
      </c>
      <c r="N27" s="15">
        <v>425000</v>
      </c>
      <c r="O27" s="15">
        <v>500000</v>
      </c>
      <c r="P27" s="15">
        <v>500000</v>
      </c>
      <c r="Q27" s="15">
        <f t="shared" si="0"/>
        <v>6100000</v>
      </c>
    </row>
    <row r="28" spans="1:17" x14ac:dyDescent="0.25">
      <c r="A28" s="27">
        <v>27</v>
      </c>
      <c r="B28" s="56" t="s">
        <v>527</v>
      </c>
      <c r="C28" s="15">
        <v>425000</v>
      </c>
      <c r="D28" s="15">
        <v>425000</v>
      </c>
      <c r="E28" s="15">
        <v>425000</v>
      </c>
      <c r="F28" s="15">
        <v>425000</v>
      </c>
      <c r="G28" s="15">
        <v>425000</v>
      </c>
      <c r="H28" s="15">
        <v>425000</v>
      </c>
      <c r="I28" s="15">
        <v>425000</v>
      </c>
      <c r="J28" s="15">
        <v>425000</v>
      </c>
      <c r="K28" s="15">
        <v>425000</v>
      </c>
      <c r="L28" s="15">
        <v>425000</v>
      </c>
      <c r="M28" s="15">
        <v>425000</v>
      </c>
      <c r="N28" s="15">
        <v>425000</v>
      </c>
      <c r="O28" s="15">
        <v>500000</v>
      </c>
      <c r="P28" s="15">
        <v>500000</v>
      </c>
      <c r="Q28" s="15">
        <f t="shared" si="0"/>
        <v>6100000</v>
      </c>
    </row>
    <row r="29" spans="1:17" x14ac:dyDescent="0.25">
      <c r="C29" s="15">
        <f t="shared" ref="C29:Q29" si="1">SUM(C2:C28)</f>
        <v>10837500</v>
      </c>
      <c r="D29" s="15">
        <f t="shared" si="1"/>
        <v>10837500</v>
      </c>
      <c r="E29" s="15">
        <f t="shared" si="1"/>
        <v>10837500</v>
      </c>
      <c r="F29" s="15">
        <f t="shared" si="1"/>
        <v>10837500</v>
      </c>
      <c r="G29" s="15">
        <f t="shared" si="1"/>
        <v>10837500</v>
      </c>
      <c r="H29" s="15">
        <f t="shared" si="1"/>
        <v>10837500</v>
      </c>
      <c r="I29" s="15">
        <f t="shared" si="1"/>
        <v>10837500</v>
      </c>
      <c r="J29" s="15">
        <f t="shared" si="1"/>
        <v>10837500</v>
      </c>
      <c r="K29" s="15">
        <f t="shared" si="1"/>
        <v>10837500</v>
      </c>
      <c r="L29" s="15">
        <f t="shared" si="1"/>
        <v>10837500</v>
      </c>
      <c r="M29" s="15">
        <f t="shared" si="1"/>
        <v>10837500</v>
      </c>
      <c r="N29" s="15">
        <f t="shared" si="1"/>
        <v>10837500</v>
      </c>
      <c r="O29" s="15">
        <f t="shared" si="1"/>
        <v>13250000</v>
      </c>
      <c r="P29" s="15">
        <f t="shared" si="1"/>
        <v>13250000</v>
      </c>
      <c r="Q29" s="15">
        <f t="shared" si="1"/>
        <v>156550000</v>
      </c>
    </row>
    <row r="30" spans="1:17" x14ac:dyDescent="0.25">
      <c r="B30" s="15" t="s">
        <v>198</v>
      </c>
    </row>
    <row r="31" spans="1:17" x14ac:dyDescent="0.25">
      <c r="C31" s="16">
        <v>1</v>
      </c>
      <c r="D31" s="16">
        <v>2</v>
      </c>
      <c r="E31" s="16">
        <v>3</v>
      </c>
      <c r="F31" s="16">
        <v>4</v>
      </c>
      <c r="G31" s="16">
        <v>5</v>
      </c>
      <c r="H31" s="16">
        <v>6</v>
      </c>
      <c r="I31" s="16">
        <v>7</v>
      </c>
      <c r="J31" s="16">
        <v>8</v>
      </c>
      <c r="K31" s="16">
        <v>9</v>
      </c>
      <c r="L31" s="16">
        <v>10</v>
      </c>
      <c r="M31" s="16">
        <v>11</v>
      </c>
      <c r="N31" s="16">
        <v>12</v>
      </c>
      <c r="O31" s="15" t="s">
        <v>23</v>
      </c>
      <c r="P31" s="15" t="s">
        <v>24</v>
      </c>
    </row>
    <row r="32" spans="1:17" x14ac:dyDescent="0.25">
      <c r="A32" s="27">
        <v>1</v>
      </c>
      <c r="B32" s="56" t="s">
        <v>528</v>
      </c>
      <c r="C32" s="15">
        <v>425000</v>
      </c>
      <c r="D32" s="15">
        <v>425000</v>
      </c>
      <c r="E32" s="15">
        <v>425000</v>
      </c>
      <c r="F32" s="15">
        <v>425000</v>
      </c>
      <c r="G32" s="15">
        <v>425000</v>
      </c>
      <c r="H32" s="15">
        <v>425000</v>
      </c>
      <c r="I32" s="15">
        <v>425000</v>
      </c>
      <c r="J32" s="15">
        <v>425000</v>
      </c>
      <c r="K32" s="15">
        <v>425000</v>
      </c>
      <c r="L32" s="15">
        <v>425000</v>
      </c>
      <c r="M32" s="15">
        <v>425000</v>
      </c>
      <c r="N32" s="15">
        <v>425000</v>
      </c>
      <c r="O32" s="15">
        <v>500000</v>
      </c>
      <c r="P32" s="15">
        <v>500000</v>
      </c>
      <c r="Q32" s="15">
        <f>SUM(C32:P32)</f>
        <v>6100000</v>
      </c>
    </row>
    <row r="33" spans="1:17" x14ac:dyDescent="0.25">
      <c r="A33" s="27">
        <v>2</v>
      </c>
      <c r="B33" s="56" t="s">
        <v>529</v>
      </c>
      <c r="C33" s="15">
        <v>425000</v>
      </c>
      <c r="D33" s="15">
        <v>425000</v>
      </c>
      <c r="E33" s="15">
        <v>425000</v>
      </c>
      <c r="F33" s="15">
        <v>425000</v>
      </c>
      <c r="G33" s="15">
        <v>425000</v>
      </c>
      <c r="H33" s="15">
        <v>425000</v>
      </c>
      <c r="I33" s="15">
        <v>425000</v>
      </c>
      <c r="J33" s="15">
        <v>425000</v>
      </c>
      <c r="K33" s="15">
        <v>425000</v>
      </c>
      <c r="L33" s="15">
        <v>425000</v>
      </c>
      <c r="M33" s="15">
        <v>425000</v>
      </c>
      <c r="N33" s="15">
        <v>425000</v>
      </c>
      <c r="O33" s="15">
        <v>500000</v>
      </c>
      <c r="P33" s="15">
        <v>500000</v>
      </c>
      <c r="Q33" s="15">
        <f t="shared" ref="Q33:Q58" si="2">SUM(C33:P33)</f>
        <v>6100000</v>
      </c>
    </row>
    <row r="34" spans="1:17" x14ac:dyDescent="0.25">
      <c r="A34" s="27">
        <v>3</v>
      </c>
      <c r="B34" s="56" t="s">
        <v>530</v>
      </c>
      <c r="C34" s="15">
        <v>425000</v>
      </c>
      <c r="D34" s="15">
        <v>425000</v>
      </c>
      <c r="E34" s="15">
        <v>425000</v>
      </c>
      <c r="F34" s="15">
        <v>425000</v>
      </c>
      <c r="G34" s="15">
        <v>425000</v>
      </c>
      <c r="H34" s="15">
        <v>425000</v>
      </c>
      <c r="I34" s="15">
        <v>425000</v>
      </c>
      <c r="J34" s="15">
        <v>425000</v>
      </c>
      <c r="K34" s="15">
        <v>425000</v>
      </c>
      <c r="L34" s="15">
        <v>425000</v>
      </c>
      <c r="M34" s="15">
        <v>425000</v>
      </c>
      <c r="N34" s="15">
        <v>425000</v>
      </c>
      <c r="O34" s="15">
        <v>500000</v>
      </c>
      <c r="P34" s="15">
        <v>500000</v>
      </c>
      <c r="Q34" s="15">
        <f t="shared" si="2"/>
        <v>6100000</v>
      </c>
    </row>
    <row r="35" spans="1:17" x14ac:dyDescent="0.25">
      <c r="A35" s="27">
        <v>4</v>
      </c>
      <c r="B35" s="58" t="s">
        <v>531</v>
      </c>
      <c r="C35" s="15">
        <v>425000</v>
      </c>
      <c r="D35" s="15">
        <v>425000</v>
      </c>
      <c r="E35" s="15">
        <v>425000</v>
      </c>
      <c r="F35" s="15">
        <v>425000</v>
      </c>
      <c r="G35" s="15">
        <v>425000</v>
      </c>
      <c r="H35" s="15">
        <v>425000</v>
      </c>
      <c r="I35" s="15">
        <v>425000</v>
      </c>
      <c r="J35" s="15">
        <v>425000</v>
      </c>
      <c r="K35" s="15">
        <v>425000</v>
      </c>
      <c r="L35" s="15">
        <v>425000</v>
      </c>
      <c r="M35" s="15">
        <v>425000</v>
      </c>
      <c r="N35" s="15">
        <v>425000</v>
      </c>
      <c r="O35" s="15">
        <v>500000</v>
      </c>
      <c r="P35" s="15">
        <v>500000</v>
      </c>
      <c r="Q35" s="15">
        <f t="shared" si="2"/>
        <v>6100000</v>
      </c>
    </row>
    <row r="36" spans="1:17" x14ac:dyDescent="0.25">
      <c r="A36" s="27">
        <v>5</v>
      </c>
      <c r="B36" s="57" t="s">
        <v>532</v>
      </c>
      <c r="C36" s="15">
        <v>425000</v>
      </c>
      <c r="D36" s="15">
        <v>425000</v>
      </c>
      <c r="E36" s="15">
        <v>425000</v>
      </c>
      <c r="F36" s="15">
        <v>425000</v>
      </c>
      <c r="G36" s="15">
        <v>425000</v>
      </c>
      <c r="H36" s="15">
        <v>425000</v>
      </c>
      <c r="I36" s="15">
        <v>425000</v>
      </c>
      <c r="J36" s="15">
        <v>425000</v>
      </c>
      <c r="K36" s="15">
        <v>425000</v>
      </c>
      <c r="L36" s="15">
        <v>425000</v>
      </c>
      <c r="M36" s="15">
        <v>425000</v>
      </c>
      <c r="N36" s="15">
        <v>425000</v>
      </c>
      <c r="O36" s="15">
        <v>500000</v>
      </c>
      <c r="P36" s="15">
        <v>500000</v>
      </c>
      <c r="Q36" s="15">
        <f t="shared" si="2"/>
        <v>6100000</v>
      </c>
    </row>
    <row r="37" spans="1:17" x14ac:dyDescent="0.25">
      <c r="A37" s="27">
        <v>6</v>
      </c>
      <c r="B37" s="56" t="s">
        <v>533</v>
      </c>
      <c r="C37" s="15">
        <v>425000</v>
      </c>
      <c r="D37" s="15">
        <v>425000</v>
      </c>
      <c r="E37" s="15">
        <v>425000</v>
      </c>
      <c r="F37" s="15">
        <v>425000</v>
      </c>
      <c r="G37" s="15">
        <v>425000</v>
      </c>
      <c r="H37" s="15">
        <v>425000</v>
      </c>
      <c r="I37" s="15">
        <v>425000</v>
      </c>
      <c r="J37" s="15">
        <v>425000</v>
      </c>
      <c r="K37" s="15">
        <v>425000</v>
      </c>
      <c r="L37" s="15">
        <v>425000</v>
      </c>
      <c r="M37" s="15">
        <v>425000</v>
      </c>
      <c r="N37" s="15">
        <v>425000</v>
      </c>
      <c r="O37" s="15">
        <v>500000</v>
      </c>
      <c r="P37" s="15">
        <v>500000</v>
      </c>
      <c r="Q37" s="15">
        <f t="shared" si="2"/>
        <v>6100000</v>
      </c>
    </row>
    <row r="38" spans="1:17" x14ac:dyDescent="0.25">
      <c r="A38" s="27">
        <v>7</v>
      </c>
      <c r="B38" s="56" t="s">
        <v>534</v>
      </c>
      <c r="C38" s="15">
        <v>425000</v>
      </c>
      <c r="D38" s="15">
        <v>425000</v>
      </c>
      <c r="E38" s="15">
        <v>425000</v>
      </c>
      <c r="F38" s="15">
        <v>425000</v>
      </c>
      <c r="G38" s="15">
        <v>425000</v>
      </c>
      <c r="H38" s="15">
        <v>425000</v>
      </c>
      <c r="I38" s="15">
        <v>425000</v>
      </c>
      <c r="J38" s="15">
        <v>425000</v>
      </c>
      <c r="K38" s="15">
        <v>425000</v>
      </c>
      <c r="L38" s="15">
        <v>425000</v>
      </c>
      <c r="M38" s="15">
        <v>425000</v>
      </c>
      <c r="N38" s="15">
        <v>425000</v>
      </c>
      <c r="O38" s="15">
        <v>500000</v>
      </c>
      <c r="P38" s="15">
        <v>500000</v>
      </c>
      <c r="Q38" s="15">
        <f t="shared" si="2"/>
        <v>6100000</v>
      </c>
    </row>
    <row r="39" spans="1:17" x14ac:dyDescent="0.25">
      <c r="A39" s="27">
        <v>8</v>
      </c>
      <c r="B39" s="58" t="s">
        <v>535</v>
      </c>
      <c r="C39" s="15">
        <v>425000</v>
      </c>
      <c r="D39" s="15">
        <v>425000</v>
      </c>
      <c r="E39" s="15">
        <v>425000</v>
      </c>
      <c r="F39" s="15">
        <v>425000</v>
      </c>
      <c r="G39" s="15">
        <v>425000</v>
      </c>
      <c r="H39" s="15">
        <v>425000</v>
      </c>
      <c r="I39" s="15">
        <v>425000</v>
      </c>
      <c r="J39" s="15">
        <v>425000</v>
      </c>
      <c r="K39" s="15">
        <v>425000</v>
      </c>
      <c r="L39" s="15">
        <v>425000</v>
      </c>
      <c r="M39" s="15">
        <v>425000</v>
      </c>
      <c r="N39" s="15">
        <v>425000</v>
      </c>
      <c r="O39" s="15">
        <v>500000</v>
      </c>
      <c r="P39" s="15">
        <v>500000</v>
      </c>
      <c r="Q39" s="15">
        <f t="shared" si="2"/>
        <v>6100000</v>
      </c>
    </row>
    <row r="40" spans="1:17" x14ac:dyDescent="0.25">
      <c r="A40" s="27">
        <v>9</v>
      </c>
      <c r="B40" s="56" t="s">
        <v>536</v>
      </c>
      <c r="C40" s="15">
        <v>425000</v>
      </c>
      <c r="D40" s="15">
        <v>425000</v>
      </c>
      <c r="E40" s="15">
        <v>425000</v>
      </c>
      <c r="F40" s="15">
        <v>425000</v>
      </c>
      <c r="G40" s="15">
        <v>425000</v>
      </c>
      <c r="H40" s="15">
        <v>425000</v>
      </c>
      <c r="I40" s="15">
        <v>425000</v>
      </c>
      <c r="J40" s="15">
        <v>425000</v>
      </c>
      <c r="K40" s="15">
        <v>425000</v>
      </c>
      <c r="L40" s="15">
        <v>425000</v>
      </c>
      <c r="M40" s="15">
        <v>425000</v>
      </c>
      <c r="N40" s="15">
        <v>425000</v>
      </c>
      <c r="O40" s="15">
        <v>500000</v>
      </c>
      <c r="P40" s="15">
        <v>500000</v>
      </c>
      <c r="Q40" s="15">
        <f t="shared" si="2"/>
        <v>6100000</v>
      </c>
    </row>
    <row r="41" spans="1:17" s="12" customFormat="1" x14ac:dyDescent="0.25">
      <c r="A41" s="28">
        <v>10</v>
      </c>
      <c r="B41" s="62" t="s">
        <v>537</v>
      </c>
      <c r="C41" s="12">
        <v>212500</v>
      </c>
      <c r="D41" s="12">
        <v>212500</v>
      </c>
      <c r="E41" s="12">
        <v>212500</v>
      </c>
      <c r="F41" s="12">
        <v>212500</v>
      </c>
      <c r="G41" s="12">
        <v>212500</v>
      </c>
      <c r="H41" s="12">
        <v>212500</v>
      </c>
      <c r="I41" s="12">
        <v>212500</v>
      </c>
      <c r="J41" s="12">
        <v>212500</v>
      </c>
      <c r="K41" s="12">
        <v>212500</v>
      </c>
      <c r="L41" s="12">
        <v>212500</v>
      </c>
      <c r="M41" s="12">
        <v>212500</v>
      </c>
      <c r="N41" s="12">
        <v>212500</v>
      </c>
      <c r="O41" s="12">
        <v>250000</v>
      </c>
      <c r="P41" s="12">
        <v>250000</v>
      </c>
      <c r="Q41" s="12">
        <f t="shared" si="2"/>
        <v>3050000</v>
      </c>
    </row>
    <row r="42" spans="1:17" x14ac:dyDescent="0.25">
      <c r="A42" s="27">
        <v>11</v>
      </c>
      <c r="B42" s="56" t="s">
        <v>538</v>
      </c>
      <c r="C42" s="15">
        <v>425000</v>
      </c>
      <c r="D42" s="15">
        <v>425000</v>
      </c>
      <c r="E42" s="15">
        <v>425000</v>
      </c>
      <c r="F42" s="15">
        <v>425000</v>
      </c>
      <c r="G42" s="15">
        <v>425000</v>
      </c>
      <c r="H42" s="15">
        <v>425000</v>
      </c>
      <c r="I42" s="15">
        <v>425000</v>
      </c>
      <c r="J42" s="15">
        <v>425000</v>
      </c>
      <c r="K42" s="15">
        <v>425000</v>
      </c>
      <c r="L42" s="15">
        <v>425000</v>
      </c>
      <c r="M42" s="15">
        <v>425000</v>
      </c>
      <c r="N42" s="15">
        <v>425000</v>
      </c>
      <c r="O42" s="15">
        <v>500000</v>
      </c>
      <c r="P42" s="15">
        <v>500000</v>
      </c>
      <c r="Q42" s="15">
        <f t="shared" si="2"/>
        <v>6100000</v>
      </c>
    </row>
    <row r="43" spans="1:17" x14ac:dyDescent="0.25">
      <c r="A43" s="27">
        <v>12</v>
      </c>
      <c r="B43" s="56" t="s">
        <v>539</v>
      </c>
      <c r="C43" s="15">
        <v>425000</v>
      </c>
      <c r="D43" s="15">
        <v>425000</v>
      </c>
      <c r="E43" s="15">
        <v>425000</v>
      </c>
      <c r="F43" s="15">
        <v>425000</v>
      </c>
      <c r="G43" s="15">
        <v>425000</v>
      </c>
      <c r="H43" s="15">
        <v>425000</v>
      </c>
      <c r="I43" s="15">
        <v>425000</v>
      </c>
      <c r="J43" s="15">
        <v>425000</v>
      </c>
      <c r="K43" s="15">
        <v>425000</v>
      </c>
      <c r="L43" s="15">
        <v>425000</v>
      </c>
      <c r="M43" s="15">
        <v>425000</v>
      </c>
      <c r="N43" s="15">
        <v>425000</v>
      </c>
      <c r="O43" s="15">
        <v>500000</v>
      </c>
      <c r="P43" s="15">
        <v>500000</v>
      </c>
      <c r="Q43" s="15">
        <f t="shared" si="2"/>
        <v>6100000</v>
      </c>
    </row>
    <row r="44" spans="1:17" x14ac:dyDescent="0.25">
      <c r="A44" s="27">
        <v>13</v>
      </c>
      <c r="B44" s="57" t="s">
        <v>540</v>
      </c>
      <c r="C44" s="15">
        <v>425000</v>
      </c>
      <c r="D44" s="15">
        <v>425000</v>
      </c>
      <c r="E44" s="15">
        <v>425000</v>
      </c>
      <c r="F44" s="15">
        <v>425000</v>
      </c>
      <c r="G44" s="15">
        <v>425000</v>
      </c>
      <c r="H44" s="15">
        <v>425000</v>
      </c>
      <c r="I44" s="15">
        <v>425000</v>
      </c>
      <c r="J44" s="15">
        <v>425000</v>
      </c>
      <c r="K44" s="15">
        <v>425000</v>
      </c>
      <c r="L44" s="15">
        <v>425000</v>
      </c>
      <c r="M44" s="15">
        <v>425000</v>
      </c>
      <c r="N44" s="15">
        <v>425000</v>
      </c>
      <c r="O44" s="15">
        <v>500000</v>
      </c>
      <c r="P44" s="15">
        <v>500000</v>
      </c>
      <c r="Q44" s="15">
        <f t="shared" si="2"/>
        <v>6100000</v>
      </c>
    </row>
    <row r="45" spans="1:17" x14ac:dyDescent="0.25">
      <c r="A45" s="27">
        <v>14</v>
      </c>
      <c r="B45" s="58" t="s">
        <v>541</v>
      </c>
      <c r="C45" s="15">
        <v>425000</v>
      </c>
      <c r="D45" s="15">
        <v>425000</v>
      </c>
      <c r="E45" s="15">
        <v>425000</v>
      </c>
      <c r="F45" s="15">
        <v>425000</v>
      </c>
      <c r="G45" s="15">
        <v>425000</v>
      </c>
      <c r="H45" s="15">
        <v>425000</v>
      </c>
      <c r="I45" s="15">
        <v>425000</v>
      </c>
      <c r="J45" s="15">
        <v>425000</v>
      </c>
      <c r="K45" s="15">
        <v>425000</v>
      </c>
      <c r="L45" s="15">
        <v>425000</v>
      </c>
      <c r="M45" s="15">
        <v>425000</v>
      </c>
      <c r="N45" s="15">
        <v>425000</v>
      </c>
      <c r="O45" s="15">
        <v>500000</v>
      </c>
      <c r="P45" s="15">
        <v>500000</v>
      </c>
      <c r="Q45" s="15">
        <f t="shared" si="2"/>
        <v>6100000</v>
      </c>
    </row>
    <row r="46" spans="1:17" s="24" customFormat="1" x14ac:dyDescent="0.25">
      <c r="A46" s="29">
        <v>15</v>
      </c>
      <c r="B46" s="63" t="s">
        <v>542</v>
      </c>
      <c r="C46" s="24">
        <v>212500</v>
      </c>
      <c r="D46" s="24">
        <v>212500</v>
      </c>
      <c r="E46" s="24">
        <v>212500</v>
      </c>
      <c r="F46" s="24">
        <v>212500</v>
      </c>
      <c r="G46" s="24">
        <v>212500</v>
      </c>
      <c r="H46" s="24">
        <v>212500</v>
      </c>
      <c r="I46" s="24">
        <v>212500</v>
      </c>
      <c r="J46" s="24">
        <v>212500</v>
      </c>
      <c r="K46" s="24">
        <v>212500</v>
      </c>
      <c r="L46" s="24">
        <v>212500</v>
      </c>
      <c r="M46" s="24">
        <v>212500</v>
      </c>
      <c r="N46" s="24">
        <v>212500</v>
      </c>
      <c r="O46" s="24">
        <v>500000</v>
      </c>
      <c r="P46" s="24">
        <v>500000</v>
      </c>
      <c r="Q46" s="24">
        <f t="shared" si="2"/>
        <v>3550000</v>
      </c>
    </row>
    <row r="47" spans="1:17" x14ac:dyDescent="0.25">
      <c r="A47" s="27">
        <v>16</v>
      </c>
      <c r="B47" s="56" t="s">
        <v>543</v>
      </c>
      <c r="C47" s="15">
        <v>425000</v>
      </c>
      <c r="D47" s="15">
        <v>425000</v>
      </c>
      <c r="E47" s="15">
        <v>425000</v>
      </c>
      <c r="F47" s="15">
        <v>425000</v>
      </c>
      <c r="G47" s="15">
        <v>425000</v>
      </c>
      <c r="H47" s="15">
        <v>425000</v>
      </c>
      <c r="I47" s="15">
        <v>425000</v>
      </c>
      <c r="J47" s="15">
        <v>425000</v>
      </c>
      <c r="K47" s="15">
        <v>425000</v>
      </c>
      <c r="L47" s="15">
        <v>425000</v>
      </c>
      <c r="M47" s="15">
        <v>425000</v>
      </c>
      <c r="N47" s="15">
        <v>425000</v>
      </c>
      <c r="O47" s="15">
        <v>500000</v>
      </c>
      <c r="P47" s="15">
        <v>500000</v>
      </c>
      <c r="Q47" s="15">
        <f t="shared" si="2"/>
        <v>6100000</v>
      </c>
    </row>
    <row r="48" spans="1:17" x14ac:dyDescent="0.25">
      <c r="A48" s="27">
        <v>17</v>
      </c>
      <c r="B48" s="58" t="s">
        <v>544</v>
      </c>
      <c r="C48" s="15">
        <v>425000</v>
      </c>
      <c r="D48" s="15">
        <v>425000</v>
      </c>
      <c r="E48" s="15">
        <v>425000</v>
      </c>
      <c r="F48" s="15">
        <v>425000</v>
      </c>
      <c r="G48" s="15">
        <v>425000</v>
      </c>
      <c r="H48" s="15">
        <v>425000</v>
      </c>
      <c r="I48" s="15">
        <v>425000</v>
      </c>
      <c r="J48" s="15">
        <v>425000</v>
      </c>
      <c r="K48" s="15">
        <v>425000</v>
      </c>
      <c r="L48" s="15">
        <v>425000</v>
      </c>
      <c r="M48" s="15">
        <v>425000</v>
      </c>
      <c r="N48" s="15">
        <v>425000</v>
      </c>
      <c r="O48" s="15">
        <v>500000</v>
      </c>
      <c r="P48" s="15">
        <v>500000</v>
      </c>
      <c r="Q48" s="15">
        <f t="shared" si="2"/>
        <v>6100000</v>
      </c>
    </row>
    <row r="49" spans="1:17" x14ac:dyDescent="0.25">
      <c r="A49" s="27">
        <v>18</v>
      </c>
      <c r="B49" s="56" t="s">
        <v>545</v>
      </c>
      <c r="C49" s="15">
        <v>425000</v>
      </c>
      <c r="D49" s="15">
        <v>425000</v>
      </c>
      <c r="E49" s="15">
        <v>425000</v>
      </c>
      <c r="F49" s="15">
        <v>425000</v>
      </c>
      <c r="G49" s="15">
        <v>425000</v>
      </c>
      <c r="H49" s="15">
        <v>425000</v>
      </c>
      <c r="I49" s="15">
        <v>425000</v>
      </c>
      <c r="J49" s="15">
        <v>425000</v>
      </c>
      <c r="K49" s="15">
        <v>425000</v>
      </c>
      <c r="L49" s="15">
        <v>425000</v>
      </c>
      <c r="M49" s="15">
        <v>425000</v>
      </c>
      <c r="N49" s="15">
        <v>425000</v>
      </c>
      <c r="O49" s="15">
        <v>500000</v>
      </c>
      <c r="P49" s="15">
        <v>500000</v>
      </c>
      <c r="Q49" s="15">
        <f t="shared" si="2"/>
        <v>6100000</v>
      </c>
    </row>
    <row r="50" spans="1:17" x14ac:dyDescent="0.25">
      <c r="A50" s="27">
        <v>19</v>
      </c>
      <c r="B50" s="57" t="s">
        <v>546</v>
      </c>
      <c r="C50" s="15">
        <v>425000</v>
      </c>
      <c r="D50" s="15">
        <v>425000</v>
      </c>
      <c r="E50" s="15">
        <v>425000</v>
      </c>
      <c r="F50" s="15">
        <v>425000</v>
      </c>
      <c r="G50" s="15">
        <v>425000</v>
      </c>
      <c r="H50" s="15">
        <v>425000</v>
      </c>
      <c r="I50" s="15">
        <v>425000</v>
      </c>
      <c r="J50" s="15">
        <v>425000</v>
      </c>
      <c r="K50" s="15">
        <v>425000</v>
      </c>
      <c r="L50" s="15">
        <v>425000</v>
      </c>
      <c r="M50" s="15">
        <v>425000</v>
      </c>
      <c r="N50" s="15">
        <v>425000</v>
      </c>
      <c r="O50" s="15">
        <v>500000</v>
      </c>
      <c r="P50" s="15">
        <v>500000</v>
      </c>
      <c r="Q50" s="15">
        <f t="shared" si="2"/>
        <v>6100000</v>
      </c>
    </row>
    <row r="51" spans="1:17" x14ac:dyDescent="0.25">
      <c r="A51" s="27">
        <v>20</v>
      </c>
      <c r="B51" s="77" t="s">
        <v>547</v>
      </c>
      <c r="C51" s="15">
        <v>425000</v>
      </c>
      <c r="D51" s="15">
        <v>425000</v>
      </c>
      <c r="E51" s="15">
        <v>425000</v>
      </c>
      <c r="F51" s="15">
        <v>425000</v>
      </c>
      <c r="G51" s="15">
        <v>425000</v>
      </c>
      <c r="H51" s="15">
        <v>425000</v>
      </c>
      <c r="I51" s="15">
        <v>425000</v>
      </c>
      <c r="J51" s="15">
        <v>425000</v>
      </c>
      <c r="K51" s="15">
        <v>425000</v>
      </c>
      <c r="L51" s="15">
        <v>425000</v>
      </c>
      <c r="M51" s="15">
        <v>425000</v>
      </c>
      <c r="N51" s="15">
        <v>425000</v>
      </c>
      <c r="O51" s="15">
        <v>500000</v>
      </c>
      <c r="P51" s="15">
        <v>500000</v>
      </c>
      <c r="Q51" s="15">
        <f t="shared" si="2"/>
        <v>6100000</v>
      </c>
    </row>
    <row r="52" spans="1:17" x14ac:dyDescent="0.25">
      <c r="A52" s="27">
        <v>21</v>
      </c>
      <c r="B52" s="58" t="s">
        <v>548</v>
      </c>
      <c r="C52" s="15">
        <v>425000</v>
      </c>
      <c r="D52" s="15">
        <v>425000</v>
      </c>
      <c r="E52" s="15">
        <v>425000</v>
      </c>
      <c r="F52" s="15">
        <v>425000</v>
      </c>
      <c r="G52" s="15">
        <v>425000</v>
      </c>
      <c r="H52" s="15">
        <v>425000</v>
      </c>
      <c r="I52" s="15">
        <v>425000</v>
      </c>
      <c r="J52" s="15">
        <v>425000</v>
      </c>
      <c r="K52" s="15">
        <v>425000</v>
      </c>
      <c r="L52" s="15">
        <v>425000</v>
      </c>
      <c r="M52" s="15">
        <v>425000</v>
      </c>
      <c r="N52" s="15">
        <v>425000</v>
      </c>
      <c r="O52" s="15">
        <v>500000</v>
      </c>
      <c r="P52" s="15">
        <v>500000</v>
      </c>
      <c r="Q52" s="15">
        <f t="shared" si="2"/>
        <v>6100000</v>
      </c>
    </row>
    <row r="53" spans="1:17" x14ac:dyDescent="0.25">
      <c r="A53" s="27">
        <v>22</v>
      </c>
      <c r="B53" s="57" t="s">
        <v>549</v>
      </c>
      <c r="C53" s="15">
        <v>425000</v>
      </c>
      <c r="D53" s="15">
        <v>425000</v>
      </c>
      <c r="E53" s="15">
        <v>425000</v>
      </c>
      <c r="F53" s="15">
        <v>425000</v>
      </c>
      <c r="G53" s="15">
        <v>425000</v>
      </c>
      <c r="H53" s="15">
        <v>425000</v>
      </c>
      <c r="I53" s="15">
        <v>425000</v>
      </c>
      <c r="J53" s="15">
        <v>425000</v>
      </c>
      <c r="K53" s="15">
        <v>425000</v>
      </c>
      <c r="L53" s="15">
        <v>425000</v>
      </c>
      <c r="M53" s="15">
        <v>425000</v>
      </c>
      <c r="N53" s="15">
        <v>425000</v>
      </c>
      <c r="O53" s="15">
        <v>500000</v>
      </c>
      <c r="P53" s="15">
        <v>500000</v>
      </c>
      <c r="Q53" s="15">
        <f t="shared" si="2"/>
        <v>6100000</v>
      </c>
    </row>
    <row r="54" spans="1:17" s="24" customFormat="1" x14ac:dyDescent="0.25">
      <c r="A54" s="29">
        <v>23</v>
      </c>
      <c r="B54" s="63" t="s">
        <v>550</v>
      </c>
      <c r="C54" s="24">
        <v>212500</v>
      </c>
      <c r="D54" s="24">
        <v>212500</v>
      </c>
      <c r="E54" s="24">
        <v>212500</v>
      </c>
      <c r="F54" s="24">
        <v>212500</v>
      </c>
      <c r="G54" s="24">
        <v>212500</v>
      </c>
      <c r="H54" s="24">
        <v>212500</v>
      </c>
      <c r="I54" s="24">
        <v>212500</v>
      </c>
      <c r="J54" s="24">
        <v>212500</v>
      </c>
      <c r="K54" s="24">
        <v>212500</v>
      </c>
      <c r="L54" s="24">
        <v>212500</v>
      </c>
      <c r="M54" s="24">
        <v>212500</v>
      </c>
      <c r="N54" s="24">
        <v>212500</v>
      </c>
      <c r="O54" s="24">
        <v>250000</v>
      </c>
      <c r="P54" s="24">
        <v>250000</v>
      </c>
      <c r="Q54" s="24">
        <f t="shared" si="2"/>
        <v>3050000</v>
      </c>
    </row>
    <row r="55" spans="1:17" x14ac:dyDescent="0.25">
      <c r="A55" s="27">
        <v>24</v>
      </c>
      <c r="B55" s="58" t="s">
        <v>551</v>
      </c>
      <c r="C55" s="15">
        <v>425000</v>
      </c>
      <c r="D55" s="15">
        <v>425000</v>
      </c>
      <c r="E55" s="15">
        <v>425000</v>
      </c>
      <c r="F55" s="15">
        <v>425000</v>
      </c>
      <c r="G55" s="15">
        <v>425000</v>
      </c>
      <c r="H55" s="15">
        <v>425000</v>
      </c>
      <c r="I55" s="15">
        <v>425000</v>
      </c>
      <c r="J55" s="15">
        <v>425000</v>
      </c>
      <c r="K55" s="15">
        <v>425000</v>
      </c>
      <c r="L55" s="15">
        <v>425000</v>
      </c>
      <c r="M55" s="15">
        <v>425000</v>
      </c>
      <c r="N55" s="15">
        <v>425000</v>
      </c>
      <c r="O55" s="15">
        <v>500000</v>
      </c>
      <c r="P55" s="15">
        <v>500000</v>
      </c>
      <c r="Q55" s="15">
        <f t="shared" si="2"/>
        <v>6100000</v>
      </c>
    </row>
    <row r="56" spans="1:17" s="24" customFormat="1" x14ac:dyDescent="0.25">
      <c r="A56" s="29">
        <v>25</v>
      </c>
      <c r="B56" s="60" t="s">
        <v>552</v>
      </c>
      <c r="C56" s="24">
        <v>212500</v>
      </c>
      <c r="D56" s="24">
        <v>212500</v>
      </c>
      <c r="E56" s="24">
        <v>212500</v>
      </c>
      <c r="F56" s="24">
        <v>212500</v>
      </c>
      <c r="G56" s="24">
        <v>212500</v>
      </c>
      <c r="H56" s="24">
        <v>212500</v>
      </c>
      <c r="I56" s="24">
        <v>212500</v>
      </c>
      <c r="J56" s="24">
        <v>212500</v>
      </c>
      <c r="K56" s="24">
        <v>212500</v>
      </c>
      <c r="L56" s="24">
        <v>212500</v>
      </c>
      <c r="M56" s="24">
        <v>212500</v>
      </c>
      <c r="N56" s="24">
        <v>212500</v>
      </c>
      <c r="O56" s="24">
        <v>500000</v>
      </c>
      <c r="P56" s="24">
        <v>500000</v>
      </c>
      <c r="Q56" s="24">
        <f t="shared" si="2"/>
        <v>3550000</v>
      </c>
    </row>
    <row r="57" spans="1:17" x14ac:dyDescent="0.25">
      <c r="A57" s="27">
        <v>26</v>
      </c>
      <c r="B57" s="56" t="s">
        <v>553</v>
      </c>
      <c r="C57" s="15">
        <v>425000</v>
      </c>
      <c r="D57" s="15">
        <v>425000</v>
      </c>
      <c r="E57" s="15">
        <v>425000</v>
      </c>
      <c r="F57" s="15">
        <v>425000</v>
      </c>
      <c r="G57" s="15">
        <v>425000</v>
      </c>
      <c r="H57" s="15">
        <v>425000</v>
      </c>
      <c r="I57" s="15">
        <v>425000</v>
      </c>
      <c r="J57" s="15">
        <v>425000</v>
      </c>
      <c r="K57" s="15">
        <v>425000</v>
      </c>
      <c r="L57" s="15">
        <v>425000</v>
      </c>
      <c r="M57" s="15">
        <v>425000</v>
      </c>
      <c r="N57" s="15">
        <v>425000</v>
      </c>
      <c r="O57" s="15">
        <v>500000</v>
      </c>
      <c r="P57" s="15">
        <v>500000</v>
      </c>
      <c r="Q57" s="15">
        <f t="shared" si="2"/>
        <v>6100000</v>
      </c>
    </row>
    <row r="58" spans="1:17" x14ac:dyDescent="0.25">
      <c r="A58" s="27">
        <v>27</v>
      </c>
      <c r="B58" s="57" t="s">
        <v>554</v>
      </c>
      <c r="C58" s="15">
        <v>425000</v>
      </c>
      <c r="D58" s="15">
        <v>425000</v>
      </c>
      <c r="E58" s="15">
        <v>425000</v>
      </c>
      <c r="F58" s="15">
        <v>425000</v>
      </c>
      <c r="G58" s="15">
        <v>425000</v>
      </c>
      <c r="H58" s="15">
        <v>425000</v>
      </c>
      <c r="I58" s="15">
        <v>425000</v>
      </c>
      <c r="J58" s="15">
        <v>425000</v>
      </c>
      <c r="K58" s="15">
        <v>425000</v>
      </c>
      <c r="L58" s="15">
        <v>425000</v>
      </c>
      <c r="M58" s="15">
        <v>425000</v>
      </c>
      <c r="N58" s="15">
        <v>425000</v>
      </c>
      <c r="O58" s="15">
        <v>500000</v>
      </c>
      <c r="P58" s="15">
        <v>500000</v>
      </c>
      <c r="Q58" s="15">
        <f t="shared" si="2"/>
        <v>6100000</v>
      </c>
    </row>
    <row r="59" spans="1:17" x14ac:dyDescent="0.25">
      <c r="C59" s="15">
        <f t="shared" ref="C59:Q59" si="3">SUM(C32:C58)</f>
        <v>10625000</v>
      </c>
      <c r="D59" s="15">
        <f t="shared" si="3"/>
        <v>10625000</v>
      </c>
      <c r="E59" s="15">
        <f t="shared" si="3"/>
        <v>10625000</v>
      </c>
      <c r="F59" s="15">
        <f t="shared" si="3"/>
        <v>10625000</v>
      </c>
      <c r="G59" s="15">
        <f t="shared" si="3"/>
        <v>10625000</v>
      </c>
      <c r="H59" s="15">
        <f t="shared" si="3"/>
        <v>10625000</v>
      </c>
      <c r="I59" s="15">
        <f t="shared" si="3"/>
        <v>10625000</v>
      </c>
      <c r="J59" s="15">
        <f t="shared" si="3"/>
        <v>10625000</v>
      </c>
      <c r="K59" s="15">
        <f t="shared" si="3"/>
        <v>10625000</v>
      </c>
      <c r="L59" s="15">
        <f t="shared" si="3"/>
        <v>10625000</v>
      </c>
      <c r="M59" s="15">
        <f t="shared" si="3"/>
        <v>10625000</v>
      </c>
      <c r="N59" s="15">
        <f t="shared" si="3"/>
        <v>10625000</v>
      </c>
      <c r="O59" s="15">
        <f t="shared" si="3"/>
        <v>13000000</v>
      </c>
      <c r="P59" s="15">
        <f t="shared" si="3"/>
        <v>13000000</v>
      </c>
      <c r="Q59" s="15">
        <f t="shared" si="3"/>
        <v>153500000</v>
      </c>
    </row>
    <row r="61" spans="1:17" x14ac:dyDescent="0.25">
      <c r="C61" s="16">
        <v>1</v>
      </c>
      <c r="D61" s="16">
        <v>2</v>
      </c>
      <c r="E61" s="16">
        <v>3</v>
      </c>
      <c r="F61" s="16">
        <v>4</v>
      </c>
      <c r="G61" s="16">
        <v>5</v>
      </c>
      <c r="H61" s="16">
        <v>6</v>
      </c>
      <c r="I61" s="16">
        <v>7</v>
      </c>
      <c r="J61" s="16">
        <v>8</v>
      </c>
      <c r="K61" s="16">
        <v>9</v>
      </c>
      <c r="L61" s="16">
        <v>10</v>
      </c>
      <c r="M61" s="16">
        <v>11</v>
      </c>
      <c r="N61" s="16">
        <v>12</v>
      </c>
      <c r="O61" s="15" t="s">
        <v>23</v>
      </c>
      <c r="P61" s="15" t="s">
        <v>24</v>
      </c>
    </row>
    <row r="62" spans="1:17" x14ac:dyDescent="0.25">
      <c r="A62" s="27">
        <v>1</v>
      </c>
      <c r="B62" s="57" t="s">
        <v>555</v>
      </c>
      <c r="C62" s="15">
        <v>425000</v>
      </c>
      <c r="D62" s="15">
        <v>425000</v>
      </c>
      <c r="E62" s="15">
        <v>425000</v>
      </c>
      <c r="F62" s="15">
        <v>425000</v>
      </c>
      <c r="G62" s="15">
        <v>425000</v>
      </c>
      <c r="H62" s="15">
        <v>425000</v>
      </c>
      <c r="I62" s="15">
        <v>425000</v>
      </c>
      <c r="J62" s="15">
        <v>425000</v>
      </c>
      <c r="K62" s="15">
        <v>425000</v>
      </c>
      <c r="L62" s="15">
        <v>425000</v>
      </c>
      <c r="M62" s="15">
        <v>425000</v>
      </c>
      <c r="N62" s="15">
        <v>425000</v>
      </c>
      <c r="O62" s="15">
        <v>500000</v>
      </c>
      <c r="P62" s="15">
        <v>500000</v>
      </c>
      <c r="Q62" s="15">
        <f>SUM(C62:P62)</f>
        <v>6100000</v>
      </c>
    </row>
    <row r="63" spans="1:17" x14ac:dyDescent="0.25">
      <c r="A63" s="27">
        <v>2</v>
      </c>
      <c r="B63" s="59" t="s">
        <v>556</v>
      </c>
      <c r="C63" s="15">
        <v>425000</v>
      </c>
      <c r="D63" s="15">
        <v>425000</v>
      </c>
      <c r="E63" s="15">
        <v>425000</v>
      </c>
      <c r="F63" s="15">
        <v>425000</v>
      </c>
      <c r="G63" s="15">
        <v>425000</v>
      </c>
      <c r="H63" s="15">
        <v>425000</v>
      </c>
      <c r="I63" s="15">
        <v>425000</v>
      </c>
      <c r="J63" s="15">
        <v>425000</v>
      </c>
      <c r="K63" s="15">
        <v>425000</v>
      </c>
      <c r="L63" s="15">
        <v>425000</v>
      </c>
      <c r="M63" s="15">
        <v>425000</v>
      </c>
      <c r="N63" s="15">
        <v>425000</v>
      </c>
      <c r="O63" s="15">
        <v>500000</v>
      </c>
      <c r="P63" s="15">
        <v>500000</v>
      </c>
      <c r="Q63" s="15">
        <f t="shared" ref="Q63:Q88" si="4">SUM(C63:P63)</f>
        <v>6100000</v>
      </c>
    </row>
    <row r="64" spans="1:17" x14ac:dyDescent="0.25">
      <c r="A64" s="27">
        <v>3</v>
      </c>
      <c r="B64" s="58" t="s">
        <v>557</v>
      </c>
      <c r="C64" s="15">
        <v>425000</v>
      </c>
      <c r="D64" s="15">
        <v>425000</v>
      </c>
      <c r="E64" s="15">
        <v>425000</v>
      </c>
      <c r="F64" s="15">
        <v>425000</v>
      </c>
      <c r="G64" s="15">
        <v>425000</v>
      </c>
      <c r="H64" s="15">
        <v>425000</v>
      </c>
      <c r="I64" s="15">
        <v>425000</v>
      </c>
      <c r="J64" s="15">
        <v>425000</v>
      </c>
      <c r="K64" s="15">
        <v>425000</v>
      </c>
      <c r="L64" s="15">
        <v>425000</v>
      </c>
      <c r="M64" s="15">
        <v>425000</v>
      </c>
      <c r="N64" s="15">
        <v>425000</v>
      </c>
      <c r="O64" s="15">
        <v>500000</v>
      </c>
      <c r="P64" s="15">
        <v>500000</v>
      </c>
      <c r="Q64" s="15">
        <f t="shared" si="4"/>
        <v>6100000</v>
      </c>
    </row>
    <row r="65" spans="1:17" x14ac:dyDescent="0.25">
      <c r="A65" s="27">
        <v>4</v>
      </c>
      <c r="B65" s="58" t="s">
        <v>558</v>
      </c>
      <c r="C65" s="15">
        <v>425000</v>
      </c>
      <c r="D65" s="15">
        <v>425000</v>
      </c>
      <c r="E65" s="15">
        <v>425000</v>
      </c>
      <c r="F65" s="15">
        <v>425000</v>
      </c>
      <c r="G65" s="15">
        <v>425000</v>
      </c>
      <c r="H65" s="15">
        <v>425000</v>
      </c>
      <c r="I65" s="15">
        <v>425000</v>
      </c>
      <c r="J65" s="15">
        <v>425000</v>
      </c>
      <c r="K65" s="15">
        <v>425000</v>
      </c>
      <c r="L65" s="15">
        <v>425000</v>
      </c>
      <c r="M65" s="15">
        <v>425000</v>
      </c>
      <c r="N65" s="15">
        <v>425000</v>
      </c>
      <c r="O65" s="15">
        <v>500000</v>
      </c>
      <c r="P65" s="15">
        <v>500000</v>
      </c>
      <c r="Q65" s="15">
        <f t="shared" si="4"/>
        <v>6100000</v>
      </c>
    </row>
    <row r="66" spans="1:17" x14ac:dyDescent="0.25">
      <c r="A66" s="27">
        <v>5</v>
      </c>
      <c r="B66" s="59" t="s">
        <v>559</v>
      </c>
      <c r="C66" s="15">
        <v>425000</v>
      </c>
      <c r="D66" s="15">
        <v>425000</v>
      </c>
      <c r="E66" s="15">
        <v>425000</v>
      </c>
      <c r="F66" s="15">
        <v>425000</v>
      </c>
      <c r="G66" s="15">
        <v>425000</v>
      </c>
      <c r="H66" s="15">
        <v>425000</v>
      </c>
      <c r="I66" s="15">
        <v>425000</v>
      </c>
      <c r="J66" s="15">
        <v>425000</v>
      </c>
      <c r="K66" s="15">
        <v>425000</v>
      </c>
      <c r="L66" s="15">
        <v>425000</v>
      </c>
      <c r="M66" s="15">
        <v>425000</v>
      </c>
      <c r="N66" s="15">
        <v>425000</v>
      </c>
      <c r="O66" s="15">
        <v>500000</v>
      </c>
      <c r="P66" s="15">
        <v>500000</v>
      </c>
      <c r="Q66" s="15">
        <f t="shared" si="4"/>
        <v>6100000</v>
      </c>
    </row>
    <row r="67" spans="1:17" x14ac:dyDescent="0.25">
      <c r="A67" s="27">
        <v>6</v>
      </c>
      <c r="B67" s="57" t="s">
        <v>560</v>
      </c>
      <c r="C67" s="15">
        <v>425000</v>
      </c>
      <c r="D67" s="15">
        <v>425000</v>
      </c>
      <c r="E67" s="15">
        <v>425000</v>
      </c>
      <c r="F67" s="15">
        <v>425000</v>
      </c>
      <c r="G67" s="15">
        <v>425000</v>
      </c>
      <c r="H67" s="15">
        <v>425000</v>
      </c>
      <c r="I67" s="15">
        <v>425000</v>
      </c>
      <c r="J67" s="15">
        <v>425000</v>
      </c>
      <c r="K67" s="15">
        <v>425000</v>
      </c>
      <c r="L67" s="15">
        <v>425000</v>
      </c>
      <c r="M67" s="15">
        <v>425000</v>
      </c>
      <c r="N67" s="15">
        <v>425000</v>
      </c>
      <c r="O67" s="15">
        <v>500000</v>
      </c>
      <c r="P67" s="15">
        <v>500000</v>
      </c>
      <c r="Q67" s="15">
        <f t="shared" si="4"/>
        <v>6100000</v>
      </c>
    </row>
    <row r="68" spans="1:17" s="67" customFormat="1" x14ac:dyDescent="0.25">
      <c r="A68" s="65">
        <v>7</v>
      </c>
      <c r="B68" s="66" t="s">
        <v>561</v>
      </c>
      <c r="C68" s="67">
        <v>450000</v>
      </c>
      <c r="D68" s="67">
        <v>450000</v>
      </c>
      <c r="E68" s="67">
        <v>450000</v>
      </c>
      <c r="F68" s="67">
        <v>450000</v>
      </c>
      <c r="G68" s="67">
        <v>450000</v>
      </c>
      <c r="H68" s="67">
        <v>450000</v>
      </c>
      <c r="I68" s="67">
        <v>450000</v>
      </c>
      <c r="J68" s="67">
        <v>450000</v>
      </c>
      <c r="K68" s="67">
        <v>450000</v>
      </c>
      <c r="L68" s="67">
        <v>450000</v>
      </c>
      <c r="M68" s="67">
        <v>450000</v>
      </c>
      <c r="N68" s="67">
        <v>450000</v>
      </c>
      <c r="O68" s="67">
        <v>500000</v>
      </c>
      <c r="P68" s="67">
        <v>500000</v>
      </c>
      <c r="Q68" s="67">
        <f t="shared" si="4"/>
        <v>6400000</v>
      </c>
    </row>
    <row r="69" spans="1:17" x14ac:dyDescent="0.25">
      <c r="A69" s="27">
        <v>8</v>
      </c>
      <c r="B69" s="58" t="s">
        <v>562</v>
      </c>
      <c r="C69" s="15">
        <v>425000</v>
      </c>
      <c r="D69" s="15">
        <v>425000</v>
      </c>
      <c r="E69" s="15">
        <v>425000</v>
      </c>
      <c r="F69" s="15">
        <v>425000</v>
      </c>
      <c r="G69" s="15">
        <v>425000</v>
      </c>
      <c r="H69" s="15">
        <v>425000</v>
      </c>
      <c r="I69" s="15">
        <v>425000</v>
      </c>
      <c r="J69" s="15">
        <v>425000</v>
      </c>
      <c r="K69" s="15">
        <v>425000</v>
      </c>
      <c r="L69" s="15">
        <v>425000</v>
      </c>
      <c r="M69" s="15">
        <v>425000</v>
      </c>
      <c r="N69" s="15">
        <v>425000</v>
      </c>
      <c r="O69" s="15">
        <v>500000</v>
      </c>
      <c r="P69" s="15">
        <v>500000</v>
      </c>
      <c r="Q69" s="15">
        <f t="shared" si="4"/>
        <v>6100000</v>
      </c>
    </row>
    <row r="70" spans="1:17" x14ac:dyDescent="0.25">
      <c r="A70" s="27">
        <v>9</v>
      </c>
      <c r="B70" s="58" t="s">
        <v>563</v>
      </c>
      <c r="C70" s="15">
        <v>425000</v>
      </c>
      <c r="D70" s="15">
        <v>425000</v>
      </c>
      <c r="E70" s="15">
        <v>425000</v>
      </c>
      <c r="F70" s="15">
        <v>425000</v>
      </c>
      <c r="G70" s="15">
        <v>425000</v>
      </c>
      <c r="H70" s="15">
        <v>425000</v>
      </c>
      <c r="I70" s="15">
        <v>425000</v>
      </c>
      <c r="J70" s="15">
        <v>425000</v>
      </c>
      <c r="K70" s="15">
        <v>425000</v>
      </c>
      <c r="L70" s="15">
        <v>425000</v>
      </c>
      <c r="M70" s="15">
        <v>425000</v>
      </c>
      <c r="N70" s="15">
        <v>425000</v>
      </c>
      <c r="O70" s="15">
        <v>500000</v>
      </c>
      <c r="P70" s="15">
        <v>500000</v>
      </c>
      <c r="Q70" s="15">
        <f t="shared" si="4"/>
        <v>6100000</v>
      </c>
    </row>
    <row r="71" spans="1:17" x14ac:dyDescent="0.25">
      <c r="A71" s="27">
        <v>10</v>
      </c>
      <c r="B71" s="58" t="s">
        <v>564</v>
      </c>
      <c r="C71" s="15">
        <v>425000</v>
      </c>
      <c r="D71" s="15">
        <v>425000</v>
      </c>
      <c r="E71" s="15">
        <v>425000</v>
      </c>
      <c r="F71" s="15">
        <v>425000</v>
      </c>
      <c r="G71" s="15">
        <v>425000</v>
      </c>
      <c r="H71" s="15">
        <v>425000</v>
      </c>
      <c r="I71" s="15">
        <v>425000</v>
      </c>
      <c r="J71" s="15">
        <v>425000</v>
      </c>
      <c r="K71" s="15">
        <v>425000</v>
      </c>
      <c r="L71" s="15">
        <v>425000</v>
      </c>
      <c r="M71" s="15">
        <v>425000</v>
      </c>
      <c r="N71" s="15">
        <v>425000</v>
      </c>
      <c r="O71" s="15">
        <v>500000</v>
      </c>
      <c r="P71" s="15">
        <v>500000</v>
      </c>
      <c r="Q71" s="15">
        <f t="shared" si="4"/>
        <v>6100000</v>
      </c>
    </row>
    <row r="72" spans="1:17" s="7" customFormat="1" x14ac:dyDescent="0.25">
      <c r="A72" s="42">
        <v>11</v>
      </c>
      <c r="B72" s="64" t="s">
        <v>565</v>
      </c>
      <c r="C72" s="7">
        <v>485000</v>
      </c>
      <c r="D72" s="7">
        <v>485000</v>
      </c>
      <c r="E72" s="7">
        <v>485000</v>
      </c>
      <c r="F72" s="7">
        <v>485000</v>
      </c>
      <c r="G72" s="7">
        <v>485000</v>
      </c>
      <c r="H72" s="7">
        <v>485000</v>
      </c>
      <c r="I72" s="7">
        <v>485000</v>
      </c>
      <c r="J72" s="7">
        <v>485000</v>
      </c>
      <c r="K72" s="7">
        <v>485000</v>
      </c>
      <c r="L72" s="7">
        <v>485000</v>
      </c>
      <c r="M72" s="7">
        <v>485000</v>
      </c>
      <c r="N72" s="7">
        <v>485000</v>
      </c>
      <c r="O72" s="7">
        <v>500000</v>
      </c>
      <c r="P72" s="7">
        <v>500000</v>
      </c>
      <c r="Q72" s="7">
        <f t="shared" si="4"/>
        <v>6820000</v>
      </c>
    </row>
    <row r="73" spans="1:17" x14ac:dyDescent="0.25">
      <c r="A73" s="27">
        <v>12</v>
      </c>
      <c r="B73" s="58" t="s">
        <v>566</v>
      </c>
      <c r="C73" s="15">
        <v>425000</v>
      </c>
      <c r="D73" s="15">
        <v>425000</v>
      </c>
      <c r="E73" s="15">
        <v>425000</v>
      </c>
      <c r="F73" s="15">
        <v>425000</v>
      </c>
      <c r="G73" s="15">
        <v>425000</v>
      </c>
      <c r="H73" s="15">
        <v>425000</v>
      </c>
      <c r="I73" s="15">
        <v>425000</v>
      </c>
      <c r="J73" s="15">
        <v>425000</v>
      </c>
      <c r="K73" s="15">
        <v>425000</v>
      </c>
      <c r="L73" s="15">
        <v>425000</v>
      </c>
      <c r="M73" s="15">
        <v>425000</v>
      </c>
      <c r="N73" s="15">
        <v>425000</v>
      </c>
      <c r="O73" s="15">
        <v>500000</v>
      </c>
      <c r="P73" s="15">
        <v>500000</v>
      </c>
      <c r="Q73" s="15">
        <f t="shared" si="4"/>
        <v>6100000</v>
      </c>
    </row>
    <row r="74" spans="1:17" s="70" customFormat="1" x14ac:dyDescent="0.25">
      <c r="A74" s="55">
        <v>13</v>
      </c>
      <c r="B74" s="69" t="s">
        <v>567</v>
      </c>
      <c r="C74" s="70">
        <v>0</v>
      </c>
      <c r="D74" s="70">
        <v>0</v>
      </c>
      <c r="E74" s="70">
        <v>0</v>
      </c>
      <c r="F74" s="70">
        <v>0</v>
      </c>
      <c r="G74" s="70">
        <v>0</v>
      </c>
      <c r="H74" s="70">
        <v>0</v>
      </c>
      <c r="I74" s="70">
        <v>0</v>
      </c>
      <c r="J74" s="70">
        <v>0</v>
      </c>
      <c r="K74" s="70">
        <v>0</v>
      </c>
      <c r="L74" s="70">
        <v>0</v>
      </c>
      <c r="M74" s="70">
        <v>0</v>
      </c>
      <c r="N74" s="70">
        <v>0</v>
      </c>
      <c r="O74" s="70">
        <v>250000</v>
      </c>
      <c r="P74" s="70">
        <v>250000</v>
      </c>
      <c r="Q74" s="70">
        <f t="shared" si="4"/>
        <v>500000</v>
      </c>
    </row>
    <row r="75" spans="1:17" x14ac:dyDescent="0.25">
      <c r="A75" s="27">
        <v>14</v>
      </c>
      <c r="B75" s="57" t="s">
        <v>568</v>
      </c>
      <c r="C75" s="15">
        <v>425000</v>
      </c>
      <c r="D75" s="15">
        <v>425000</v>
      </c>
      <c r="E75" s="15">
        <v>425000</v>
      </c>
      <c r="F75" s="15">
        <v>425000</v>
      </c>
      <c r="G75" s="15">
        <v>425000</v>
      </c>
      <c r="H75" s="15">
        <v>425000</v>
      </c>
      <c r="I75" s="15">
        <v>425000</v>
      </c>
      <c r="J75" s="15">
        <v>425000</v>
      </c>
      <c r="K75" s="15">
        <v>425000</v>
      </c>
      <c r="L75" s="15">
        <v>425000</v>
      </c>
      <c r="M75" s="15">
        <v>425000</v>
      </c>
      <c r="N75" s="15">
        <v>425000</v>
      </c>
      <c r="O75" s="15">
        <v>500000</v>
      </c>
      <c r="P75" s="15">
        <v>500000</v>
      </c>
      <c r="Q75" s="15">
        <f t="shared" si="4"/>
        <v>6100000</v>
      </c>
    </row>
    <row r="76" spans="1:17" s="24" customFormat="1" x14ac:dyDescent="0.25">
      <c r="A76" s="29">
        <v>15</v>
      </c>
      <c r="B76" s="63" t="s">
        <v>569</v>
      </c>
      <c r="C76" s="24">
        <v>212500</v>
      </c>
      <c r="D76" s="24">
        <v>212500</v>
      </c>
      <c r="E76" s="24">
        <v>212500</v>
      </c>
      <c r="F76" s="24">
        <v>212500</v>
      </c>
      <c r="G76" s="24">
        <v>212500</v>
      </c>
      <c r="H76" s="24">
        <v>212500</v>
      </c>
      <c r="I76" s="24">
        <v>212500</v>
      </c>
      <c r="J76" s="24">
        <v>212500</v>
      </c>
      <c r="K76" s="24">
        <v>212500</v>
      </c>
      <c r="L76" s="24">
        <v>212500</v>
      </c>
      <c r="M76" s="24">
        <v>212500</v>
      </c>
      <c r="N76" s="24">
        <v>212500</v>
      </c>
      <c r="O76" s="24">
        <v>500000</v>
      </c>
      <c r="P76" s="24">
        <v>500000</v>
      </c>
      <c r="Q76" s="24">
        <f t="shared" si="4"/>
        <v>3550000</v>
      </c>
    </row>
    <row r="77" spans="1:17" s="24" customFormat="1" x14ac:dyDescent="0.25">
      <c r="A77" s="29">
        <v>16</v>
      </c>
      <c r="B77" s="71" t="s">
        <v>570</v>
      </c>
      <c r="C77" s="24">
        <v>212500</v>
      </c>
      <c r="D77" s="24">
        <v>212500</v>
      </c>
      <c r="E77" s="24">
        <v>212500</v>
      </c>
      <c r="F77" s="24">
        <v>212500</v>
      </c>
      <c r="G77" s="24">
        <v>212500</v>
      </c>
      <c r="H77" s="24">
        <v>212500</v>
      </c>
      <c r="I77" s="24">
        <v>212500</v>
      </c>
      <c r="J77" s="24">
        <v>212500</v>
      </c>
      <c r="K77" s="24">
        <v>212500</v>
      </c>
      <c r="L77" s="24">
        <v>212500</v>
      </c>
      <c r="M77" s="24">
        <v>212500</v>
      </c>
      <c r="N77" s="24">
        <v>212500</v>
      </c>
      <c r="O77" s="24">
        <v>500000</v>
      </c>
      <c r="P77" s="24">
        <v>500000</v>
      </c>
      <c r="Q77" s="24">
        <f t="shared" si="4"/>
        <v>3550000</v>
      </c>
    </row>
    <row r="78" spans="1:17" x14ac:dyDescent="0.25">
      <c r="A78" s="27">
        <v>17</v>
      </c>
      <c r="B78" s="59" t="s">
        <v>571</v>
      </c>
      <c r="C78" s="15">
        <v>425000</v>
      </c>
      <c r="D78" s="15">
        <v>425000</v>
      </c>
      <c r="E78" s="15">
        <v>425000</v>
      </c>
      <c r="F78" s="15">
        <v>425000</v>
      </c>
      <c r="G78" s="15">
        <v>425000</v>
      </c>
      <c r="H78" s="15">
        <v>425000</v>
      </c>
      <c r="I78" s="15">
        <v>425000</v>
      </c>
      <c r="J78" s="15">
        <v>425000</v>
      </c>
      <c r="K78" s="15">
        <v>425000</v>
      </c>
      <c r="L78" s="15">
        <v>425000</v>
      </c>
      <c r="M78" s="15">
        <v>425000</v>
      </c>
      <c r="N78" s="15">
        <v>425000</v>
      </c>
      <c r="O78" s="15">
        <v>500000</v>
      </c>
      <c r="P78" s="15">
        <v>500000</v>
      </c>
      <c r="Q78" s="15">
        <f t="shared" si="4"/>
        <v>6100000</v>
      </c>
    </row>
    <row r="79" spans="1:17" s="24" customFormat="1" x14ac:dyDescent="0.25">
      <c r="A79" s="29">
        <v>18</v>
      </c>
      <c r="B79" s="71" t="s">
        <v>572</v>
      </c>
      <c r="C79" s="24">
        <v>212500</v>
      </c>
      <c r="D79" s="24">
        <v>212500</v>
      </c>
      <c r="E79" s="24">
        <v>212500</v>
      </c>
      <c r="F79" s="24">
        <v>212500</v>
      </c>
      <c r="G79" s="24">
        <v>212500</v>
      </c>
      <c r="H79" s="24">
        <v>212500</v>
      </c>
      <c r="I79" s="24">
        <v>212500</v>
      </c>
      <c r="J79" s="24">
        <v>212500</v>
      </c>
      <c r="K79" s="24">
        <v>212500</v>
      </c>
      <c r="L79" s="24">
        <v>212500</v>
      </c>
      <c r="M79" s="24">
        <v>212500</v>
      </c>
      <c r="N79" s="24">
        <v>212500</v>
      </c>
      <c r="O79" s="24">
        <v>250000</v>
      </c>
      <c r="P79" s="24">
        <v>250000</v>
      </c>
      <c r="Q79" s="24">
        <f t="shared" si="4"/>
        <v>3050000</v>
      </c>
    </row>
    <row r="80" spans="1:17" s="24" customFormat="1" x14ac:dyDescent="0.25">
      <c r="A80" s="29">
        <v>19</v>
      </c>
      <c r="B80" s="60" t="s">
        <v>573</v>
      </c>
      <c r="C80" s="24">
        <v>212500</v>
      </c>
      <c r="D80" s="24">
        <v>212500</v>
      </c>
      <c r="E80" s="24">
        <v>212500</v>
      </c>
      <c r="F80" s="24">
        <v>212500</v>
      </c>
      <c r="G80" s="24">
        <v>212500</v>
      </c>
      <c r="H80" s="24">
        <v>212500</v>
      </c>
      <c r="I80" s="24">
        <v>212500</v>
      </c>
      <c r="J80" s="24">
        <v>212500</v>
      </c>
      <c r="K80" s="24">
        <v>212500</v>
      </c>
      <c r="L80" s="24">
        <v>212500</v>
      </c>
      <c r="M80" s="24">
        <v>212500</v>
      </c>
      <c r="N80" s="24">
        <v>212500</v>
      </c>
      <c r="O80" s="24">
        <v>250000</v>
      </c>
      <c r="P80" s="24">
        <v>250000</v>
      </c>
      <c r="Q80" s="24">
        <f t="shared" si="4"/>
        <v>3050000</v>
      </c>
    </row>
    <row r="81" spans="1:17" x14ac:dyDescent="0.25">
      <c r="A81" s="27">
        <v>20</v>
      </c>
      <c r="B81" s="56" t="s">
        <v>574</v>
      </c>
      <c r="C81" s="15">
        <v>425000</v>
      </c>
      <c r="D81" s="15">
        <v>425000</v>
      </c>
      <c r="E81" s="15">
        <v>425000</v>
      </c>
      <c r="F81" s="15">
        <v>425000</v>
      </c>
      <c r="G81" s="15">
        <v>425000</v>
      </c>
      <c r="H81" s="15">
        <v>425000</v>
      </c>
      <c r="I81" s="15">
        <v>425000</v>
      </c>
      <c r="J81" s="15">
        <v>425000</v>
      </c>
      <c r="K81" s="15">
        <v>425000</v>
      </c>
      <c r="L81" s="15">
        <v>425000</v>
      </c>
      <c r="M81" s="15">
        <v>425000</v>
      </c>
      <c r="N81" s="15">
        <v>425000</v>
      </c>
      <c r="O81" s="15">
        <v>500000</v>
      </c>
      <c r="P81" s="15">
        <v>500000</v>
      </c>
      <c r="Q81" s="15">
        <f t="shared" si="4"/>
        <v>6100000</v>
      </c>
    </row>
    <row r="82" spans="1:17" s="67" customFormat="1" x14ac:dyDescent="0.25">
      <c r="A82" s="65">
        <v>21</v>
      </c>
      <c r="B82" s="68" t="s">
        <v>575</v>
      </c>
      <c r="C82" s="67">
        <v>450000</v>
      </c>
      <c r="D82" s="67">
        <v>450000</v>
      </c>
      <c r="E82" s="67">
        <v>450000</v>
      </c>
      <c r="F82" s="67">
        <v>450000</v>
      </c>
      <c r="G82" s="67">
        <v>450000</v>
      </c>
      <c r="H82" s="67">
        <v>450000</v>
      </c>
      <c r="I82" s="67">
        <v>450000</v>
      </c>
      <c r="J82" s="67">
        <v>450000</v>
      </c>
      <c r="K82" s="67">
        <v>450000</v>
      </c>
      <c r="L82" s="67">
        <v>450000</v>
      </c>
      <c r="M82" s="67">
        <v>450000</v>
      </c>
      <c r="N82" s="67">
        <v>450000</v>
      </c>
      <c r="O82" s="67">
        <v>500000</v>
      </c>
      <c r="P82" s="67">
        <v>500000</v>
      </c>
      <c r="Q82" s="67">
        <f t="shared" si="4"/>
        <v>6400000</v>
      </c>
    </row>
    <row r="83" spans="1:17" x14ac:dyDescent="0.25">
      <c r="A83" s="27">
        <v>22</v>
      </c>
      <c r="B83" s="56" t="s">
        <v>576</v>
      </c>
      <c r="C83" s="15">
        <v>425000</v>
      </c>
      <c r="D83" s="15">
        <v>425000</v>
      </c>
      <c r="E83" s="15">
        <v>425000</v>
      </c>
      <c r="F83" s="15">
        <v>425000</v>
      </c>
      <c r="G83" s="15">
        <v>425000</v>
      </c>
      <c r="H83" s="15">
        <v>425000</v>
      </c>
      <c r="I83" s="15">
        <v>425000</v>
      </c>
      <c r="J83" s="15">
        <v>425000</v>
      </c>
      <c r="K83" s="15">
        <v>425000</v>
      </c>
      <c r="L83" s="15">
        <v>425000</v>
      </c>
      <c r="M83" s="15">
        <v>425000</v>
      </c>
      <c r="N83" s="15">
        <v>425000</v>
      </c>
      <c r="O83" s="15">
        <v>500000</v>
      </c>
      <c r="P83" s="15">
        <v>500000</v>
      </c>
      <c r="Q83" s="15">
        <f t="shared" si="4"/>
        <v>6100000</v>
      </c>
    </row>
    <row r="84" spans="1:17" x14ac:dyDescent="0.25">
      <c r="A84" s="27">
        <v>23</v>
      </c>
      <c r="B84" s="58" t="s">
        <v>577</v>
      </c>
      <c r="C84" s="15">
        <v>425000</v>
      </c>
      <c r="D84" s="15">
        <v>425000</v>
      </c>
      <c r="E84" s="15">
        <v>425000</v>
      </c>
      <c r="F84" s="15">
        <v>425000</v>
      </c>
      <c r="G84" s="15">
        <v>425000</v>
      </c>
      <c r="H84" s="15">
        <v>425000</v>
      </c>
      <c r="I84" s="15">
        <v>425000</v>
      </c>
      <c r="J84" s="15">
        <v>425000</v>
      </c>
      <c r="K84" s="15">
        <v>425000</v>
      </c>
      <c r="L84" s="15">
        <v>425000</v>
      </c>
      <c r="M84" s="15">
        <v>425000</v>
      </c>
      <c r="N84" s="15">
        <v>425000</v>
      </c>
      <c r="O84" s="15">
        <v>500000</v>
      </c>
      <c r="P84" s="15">
        <v>500000</v>
      </c>
      <c r="Q84" s="15">
        <f t="shared" si="4"/>
        <v>6100000</v>
      </c>
    </row>
    <row r="85" spans="1:17" x14ac:dyDescent="0.25">
      <c r="A85" s="27">
        <v>24</v>
      </c>
      <c r="B85" s="57" t="s">
        <v>578</v>
      </c>
      <c r="C85" s="15">
        <v>425000</v>
      </c>
      <c r="D85" s="15">
        <v>425000</v>
      </c>
      <c r="E85" s="15">
        <v>425000</v>
      </c>
      <c r="F85" s="15">
        <v>425000</v>
      </c>
      <c r="G85" s="15">
        <v>425000</v>
      </c>
      <c r="H85" s="15">
        <v>425000</v>
      </c>
      <c r="I85" s="15">
        <v>425000</v>
      </c>
      <c r="J85" s="15">
        <v>425000</v>
      </c>
      <c r="K85" s="15">
        <v>425000</v>
      </c>
      <c r="L85" s="15">
        <v>425000</v>
      </c>
      <c r="M85" s="15">
        <v>425000</v>
      </c>
      <c r="N85" s="15">
        <v>425000</v>
      </c>
      <c r="O85" s="15">
        <v>500000</v>
      </c>
      <c r="P85" s="15">
        <v>500000</v>
      </c>
      <c r="Q85" s="15">
        <f t="shared" si="4"/>
        <v>6100000</v>
      </c>
    </row>
    <row r="86" spans="1:17" x14ac:dyDescent="0.25">
      <c r="A86" s="27">
        <v>25</v>
      </c>
      <c r="B86" s="56" t="s">
        <v>579</v>
      </c>
      <c r="C86" s="15">
        <v>425000</v>
      </c>
      <c r="D86" s="15">
        <v>425000</v>
      </c>
      <c r="E86" s="15">
        <v>425000</v>
      </c>
      <c r="F86" s="15">
        <v>425000</v>
      </c>
      <c r="G86" s="15">
        <v>425000</v>
      </c>
      <c r="H86" s="15">
        <v>425000</v>
      </c>
      <c r="I86" s="15">
        <v>425000</v>
      </c>
      <c r="J86" s="15">
        <v>425000</v>
      </c>
      <c r="K86" s="15">
        <v>425000</v>
      </c>
      <c r="L86" s="15">
        <v>425000</v>
      </c>
      <c r="M86" s="15">
        <v>425000</v>
      </c>
      <c r="N86" s="15">
        <v>425000</v>
      </c>
      <c r="O86" s="15">
        <v>500000</v>
      </c>
      <c r="P86" s="15">
        <v>500000</v>
      </c>
      <c r="Q86" s="15">
        <f t="shared" si="4"/>
        <v>6100000</v>
      </c>
    </row>
    <row r="87" spans="1:17" x14ac:dyDescent="0.25">
      <c r="A87" s="27">
        <v>26</v>
      </c>
      <c r="B87" s="56" t="s">
        <v>580</v>
      </c>
      <c r="C87" s="15">
        <v>425000</v>
      </c>
      <c r="D87" s="15">
        <v>425000</v>
      </c>
      <c r="E87" s="15">
        <v>425000</v>
      </c>
      <c r="F87" s="15">
        <v>425000</v>
      </c>
      <c r="G87" s="15">
        <v>425000</v>
      </c>
      <c r="H87" s="15">
        <v>425000</v>
      </c>
      <c r="I87" s="15">
        <v>425000</v>
      </c>
      <c r="J87" s="15">
        <v>425000</v>
      </c>
      <c r="K87" s="15">
        <v>425000</v>
      </c>
      <c r="L87" s="15">
        <v>425000</v>
      </c>
      <c r="M87" s="15">
        <v>425000</v>
      </c>
      <c r="N87" s="15">
        <v>425000</v>
      </c>
      <c r="O87" s="15">
        <v>500000</v>
      </c>
      <c r="P87" s="15">
        <v>500000</v>
      </c>
      <c r="Q87" s="15">
        <f t="shared" si="4"/>
        <v>6100000</v>
      </c>
    </row>
    <row r="88" spans="1:17" x14ac:dyDescent="0.25">
      <c r="A88" s="27">
        <v>27</v>
      </c>
      <c r="B88" s="58" t="s">
        <v>581</v>
      </c>
      <c r="C88" s="15">
        <v>425000</v>
      </c>
      <c r="D88" s="15">
        <v>425000</v>
      </c>
      <c r="E88" s="15">
        <v>425000</v>
      </c>
      <c r="F88" s="15">
        <v>425000</v>
      </c>
      <c r="G88" s="15">
        <v>425000</v>
      </c>
      <c r="H88" s="15">
        <v>425000</v>
      </c>
      <c r="I88" s="15">
        <v>425000</v>
      </c>
      <c r="J88" s="15">
        <v>425000</v>
      </c>
      <c r="K88" s="15">
        <v>425000</v>
      </c>
      <c r="L88" s="15">
        <v>425000</v>
      </c>
      <c r="M88" s="15">
        <v>425000</v>
      </c>
      <c r="N88" s="15">
        <v>425000</v>
      </c>
      <c r="O88" s="15">
        <v>500000</v>
      </c>
      <c r="P88" s="15">
        <v>500000</v>
      </c>
      <c r="Q88" s="15">
        <f t="shared" si="4"/>
        <v>6100000</v>
      </c>
    </row>
    <row r="89" spans="1:17" x14ac:dyDescent="0.25">
      <c r="C89" s="15">
        <f t="shared" ref="C89:Q89" si="5">SUM(C62:C88)</f>
        <v>10310000</v>
      </c>
      <c r="D89" s="15">
        <f t="shared" si="5"/>
        <v>10310000</v>
      </c>
      <c r="E89" s="15">
        <f t="shared" si="5"/>
        <v>10310000</v>
      </c>
      <c r="F89" s="15">
        <f t="shared" si="5"/>
        <v>10310000</v>
      </c>
      <c r="G89" s="15">
        <f t="shared" si="5"/>
        <v>10310000</v>
      </c>
      <c r="H89" s="15">
        <f t="shared" si="5"/>
        <v>10310000</v>
      </c>
      <c r="I89" s="15">
        <f t="shared" si="5"/>
        <v>10310000</v>
      </c>
      <c r="J89" s="15">
        <f t="shared" si="5"/>
        <v>10310000</v>
      </c>
      <c r="K89" s="15">
        <f t="shared" si="5"/>
        <v>10310000</v>
      </c>
      <c r="L89" s="15">
        <f t="shared" si="5"/>
        <v>10310000</v>
      </c>
      <c r="M89" s="15">
        <f t="shared" si="5"/>
        <v>10310000</v>
      </c>
      <c r="N89" s="15">
        <f t="shared" si="5"/>
        <v>10310000</v>
      </c>
      <c r="O89" s="15">
        <f t="shared" si="5"/>
        <v>12750000</v>
      </c>
      <c r="P89" s="15">
        <f t="shared" si="5"/>
        <v>12750000</v>
      </c>
      <c r="Q89" s="15">
        <f t="shared" si="5"/>
        <v>149220000</v>
      </c>
    </row>
    <row r="91" spans="1:17" x14ac:dyDescent="0.25">
      <c r="C91" s="16">
        <v>1</v>
      </c>
      <c r="D91" s="16">
        <v>2</v>
      </c>
      <c r="E91" s="16">
        <v>3</v>
      </c>
      <c r="F91" s="16">
        <v>4</v>
      </c>
      <c r="G91" s="16">
        <v>5</v>
      </c>
      <c r="H91" s="16">
        <v>6</v>
      </c>
      <c r="I91" s="16">
        <v>7</v>
      </c>
      <c r="J91" s="16">
        <v>8</v>
      </c>
      <c r="K91" s="16">
        <v>9</v>
      </c>
      <c r="L91" s="16">
        <v>10</v>
      </c>
      <c r="M91" s="16">
        <v>11</v>
      </c>
      <c r="N91" s="16">
        <v>12</v>
      </c>
      <c r="O91" s="15" t="s">
        <v>23</v>
      </c>
      <c r="P91" s="15" t="s">
        <v>24</v>
      </c>
    </row>
    <row r="92" spans="1:17" x14ac:dyDescent="0.25">
      <c r="B92" s="19" t="s">
        <v>195</v>
      </c>
      <c r="C92" s="19">
        <f>A88+A58+A28</f>
        <v>81</v>
      </c>
      <c r="D92" s="19">
        <f>C92-C93-C94-C95-C96-C97-C98-C99-C100-C101</f>
        <v>66</v>
      </c>
      <c r="E92" s="27"/>
      <c r="F92" s="27"/>
      <c r="G92" s="27"/>
      <c r="H92" s="27"/>
      <c r="I92" s="27"/>
      <c r="J92" s="27"/>
      <c r="K92" s="32"/>
      <c r="L92" s="32"/>
      <c r="M92" s="32"/>
      <c r="N92" s="32"/>
      <c r="O92" s="32"/>
      <c r="P92" s="32"/>
      <c r="Q92" s="32"/>
    </row>
    <row r="93" spans="1:17" x14ac:dyDescent="0.25">
      <c r="B93" s="28" t="s">
        <v>92</v>
      </c>
      <c r="C93" s="19">
        <v>2</v>
      </c>
      <c r="D93" s="19">
        <f>D92+C93+C94+C95+C96+C97+C98+C99+C100+C101</f>
        <v>81</v>
      </c>
      <c r="E93" s="27"/>
      <c r="F93" s="27"/>
      <c r="G93" s="27"/>
      <c r="H93" s="27"/>
      <c r="I93" s="27"/>
      <c r="J93" s="27"/>
      <c r="K93" s="32"/>
      <c r="L93" s="32"/>
      <c r="M93" s="32"/>
      <c r="N93" s="32"/>
      <c r="O93" s="32"/>
      <c r="P93" s="32"/>
      <c r="Q93" s="32"/>
    </row>
    <row r="94" spans="1:17" x14ac:dyDescent="0.25">
      <c r="B94" s="33" t="s">
        <v>194</v>
      </c>
      <c r="C94" s="19">
        <v>0</v>
      </c>
      <c r="D94" s="19"/>
      <c r="E94" s="27"/>
      <c r="F94" s="27"/>
      <c r="G94" s="27"/>
      <c r="H94" s="27"/>
      <c r="I94" s="27"/>
      <c r="J94" s="27"/>
      <c r="K94" s="32"/>
      <c r="L94" s="32"/>
      <c r="M94" s="32"/>
      <c r="N94" s="32"/>
      <c r="O94" s="32"/>
      <c r="P94" s="32"/>
      <c r="Q94" s="32"/>
    </row>
    <row r="95" spans="1:17" x14ac:dyDescent="0.25">
      <c r="B95" s="29" t="s">
        <v>196</v>
      </c>
      <c r="C95" s="27">
        <v>9</v>
      </c>
      <c r="D95" s="27"/>
      <c r="E95" s="27"/>
      <c r="F95" s="27"/>
      <c r="G95" s="27"/>
      <c r="H95" s="27"/>
      <c r="I95" s="27"/>
      <c r="J95" s="27"/>
      <c r="K95" s="32"/>
      <c r="L95" s="32"/>
      <c r="M95" s="32"/>
      <c r="N95" s="32"/>
      <c r="O95" s="32"/>
      <c r="P95" s="32"/>
      <c r="Q95" s="32"/>
    </row>
    <row r="96" spans="1:17" x14ac:dyDescent="0.25">
      <c r="B96" s="31" t="s">
        <v>323</v>
      </c>
      <c r="C96" s="27"/>
      <c r="D96" s="27"/>
      <c r="E96" s="27"/>
      <c r="F96" s="27"/>
      <c r="G96" s="27"/>
      <c r="H96" s="27"/>
      <c r="I96" s="27"/>
      <c r="J96" s="27"/>
      <c r="K96" s="32"/>
      <c r="L96" s="32"/>
      <c r="M96" s="32"/>
      <c r="N96" s="32"/>
      <c r="O96" s="32"/>
      <c r="P96" s="32"/>
      <c r="Q96" s="32"/>
    </row>
    <row r="97" spans="2:17" x14ac:dyDescent="0.25">
      <c r="B97" s="30" t="s">
        <v>197</v>
      </c>
      <c r="C97" s="27"/>
      <c r="D97" s="27"/>
      <c r="E97" s="27"/>
      <c r="F97" s="27"/>
      <c r="G97" s="27"/>
      <c r="H97" s="27"/>
      <c r="I97" s="27"/>
      <c r="J97" s="27"/>
      <c r="K97" s="32"/>
      <c r="L97" s="32"/>
      <c r="M97" s="32"/>
      <c r="N97" s="32"/>
      <c r="O97" s="32"/>
      <c r="P97" s="32"/>
      <c r="Q97" s="32"/>
    </row>
    <row r="98" spans="2:17" x14ac:dyDescent="0.25">
      <c r="B98" s="30" t="s">
        <v>409</v>
      </c>
      <c r="C98" s="27"/>
      <c r="D98" s="27"/>
      <c r="E98" s="27"/>
      <c r="F98" s="27"/>
      <c r="G98" s="27"/>
      <c r="H98" s="27"/>
      <c r="I98" s="27"/>
      <c r="J98" s="27"/>
      <c r="K98" s="32"/>
      <c r="L98" s="32"/>
      <c r="M98" s="32"/>
      <c r="N98" s="32"/>
      <c r="O98" s="32"/>
      <c r="P98" s="32"/>
      <c r="Q98" s="32"/>
    </row>
    <row r="99" spans="2:17" x14ac:dyDescent="0.25">
      <c r="B99" s="42" t="s">
        <v>324</v>
      </c>
      <c r="C99" s="27">
        <v>1</v>
      </c>
      <c r="D99" s="27"/>
      <c r="E99" s="27"/>
      <c r="F99" s="27"/>
      <c r="G99" s="27"/>
      <c r="H99" s="27"/>
      <c r="I99" s="27"/>
      <c r="J99" s="27"/>
      <c r="K99" s="32"/>
      <c r="L99" s="32"/>
      <c r="M99" s="32"/>
      <c r="N99" s="32"/>
      <c r="O99" s="32"/>
      <c r="P99" s="32"/>
      <c r="Q99" s="32"/>
    </row>
    <row r="100" spans="2:17" x14ac:dyDescent="0.25">
      <c r="B100" s="46" t="s">
        <v>410</v>
      </c>
      <c r="C100" s="27">
        <v>2</v>
      </c>
      <c r="D100" s="27"/>
      <c r="E100" s="27"/>
      <c r="F100" s="27"/>
      <c r="G100" s="27"/>
      <c r="H100" s="27"/>
      <c r="I100" s="27"/>
      <c r="J100" s="27"/>
      <c r="K100" s="32"/>
      <c r="L100" s="32"/>
      <c r="M100" s="32"/>
      <c r="N100" s="32"/>
      <c r="O100" s="32"/>
      <c r="P100" s="32"/>
      <c r="Q100" s="32"/>
    </row>
    <row r="101" spans="2:17" x14ac:dyDescent="0.25">
      <c r="B101" s="55" t="s">
        <v>500</v>
      </c>
      <c r="C101" s="27">
        <v>1</v>
      </c>
      <c r="D101" s="27"/>
      <c r="E101" s="27"/>
      <c r="F101" s="27"/>
      <c r="G101" s="27"/>
      <c r="H101" s="27"/>
      <c r="I101" s="27"/>
      <c r="J101" s="27"/>
      <c r="K101" s="32"/>
      <c r="L101" s="32"/>
      <c r="M101" s="32"/>
      <c r="N101" s="32"/>
      <c r="O101" s="32"/>
      <c r="P101" s="32"/>
      <c r="Q101" s="32"/>
    </row>
    <row r="102" spans="2:17" x14ac:dyDescent="0.25">
      <c r="B102" s="27"/>
      <c r="C102" s="27"/>
      <c r="D102" s="27"/>
      <c r="E102" s="27"/>
      <c r="F102" s="27"/>
      <c r="G102" s="27"/>
      <c r="H102" s="27"/>
      <c r="I102" s="27"/>
      <c r="J102" s="27"/>
      <c r="K102" s="32"/>
      <c r="L102" s="32"/>
      <c r="M102" s="32"/>
      <c r="N102" s="32"/>
      <c r="O102" s="32"/>
      <c r="P102" s="32"/>
      <c r="Q102" s="32"/>
    </row>
    <row r="103" spans="2:17" x14ac:dyDescent="0.25">
      <c r="B103" s="27"/>
      <c r="C103" s="27"/>
      <c r="D103" s="27"/>
      <c r="E103" s="27"/>
      <c r="F103" s="27"/>
      <c r="G103" s="27"/>
      <c r="H103" s="27"/>
      <c r="I103" s="27"/>
      <c r="J103" s="27" t="s">
        <v>322</v>
      </c>
      <c r="K103" s="32"/>
      <c r="L103" s="32"/>
      <c r="M103" s="32"/>
      <c r="N103" s="32"/>
      <c r="O103" s="32"/>
      <c r="P103" s="32"/>
      <c r="Q103" s="32"/>
    </row>
    <row r="104" spans="2:17" x14ac:dyDescent="0.25">
      <c r="B104" s="27"/>
      <c r="C104" s="27"/>
      <c r="D104" s="27"/>
      <c r="E104" s="27"/>
      <c r="F104" s="27"/>
      <c r="G104" s="27"/>
      <c r="H104" s="27"/>
      <c r="I104" s="27"/>
      <c r="J104" s="27"/>
      <c r="K104" s="32"/>
      <c r="L104" s="32"/>
      <c r="M104" s="32"/>
      <c r="N104" s="32"/>
      <c r="O104" s="32"/>
      <c r="P104" s="32"/>
      <c r="Q104" s="32"/>
    </row>
    <row r="105" spans="2:17" x14ac:dyDescent="0.25">
      <c r="B105" s="27"/>
      <c r="C105" s="27"/>
      <c r="D105" s="27"/>
      <c r="E105" s="27"/>
      <c r="F105" s="27"/>
      <c r="G105" s="27"/>
      <c r="H105" s="27"/>
      <c r="I105" s="27"/>
      <c r="J105" s="27"/>
      <c r="K105" s="32"/>
      <c r="L105" s="32"/>
      <c r="M105" s="32"/>
      <c r="N105" s="32"/>
      <c r="O105" s="32"/>
      <c r="P105" s="32"/>
      <c r="Q105" s="32"/>
    </row>
    <row r="106" spans="2:17" x14ac:dyDescent="0.25">
      <c r="B106" s="27"/>
      <c r="C106" s="27"/>
      <c r="D106" s="27"/>
      <c r="E106" s="27"/>
      <c r="F106" s="27"/>
      <c r="G106" s="27"/>
      <c r="H106" s="27"/>
      <c r="I106" s="27"/>
      <c r="J106" s="27"/>
      <c r="K106" s="32"/>
      <c r="L106" s="32"/>
      <c r="M106" s="32"/>
      <c r="N106" s="32"/>
      <c r="O106" s="32"/>
      <c r="P106" s="32"/>
      <c r="Q106" s="32"/>
    </row>
    <row r="107" spans="2:17" x14ac:dyDescent="0.25">
      <c r="B107" s="27"/>
      <c r="C107" s="27"/>
      <c r="D107" s="27"/>
      <c r="E107" s="27"/>
      <c r="F107" s="27"/>
      <c r="G107" s="27"/>
      <c r="H107" s="27"/>
      <c r="I107" s="27"/>
      <c r="J107" s="27"/>
      <c r="K107" s="32"/>
      <c r="L107" s="32"/>
      <c r="M107" s="32"/>
      <c r="N107" s="32"/>
      <c r="O107" s="32"/>
      <c r="P107" s="32"/>
      <c r="Q107" s="32"/>
    </row>
    <row r="108" spans="2:17" x14ac:dyDescent="0.25">
      <c r="B108" s="27"/>
      <c r="C108" s="27"/>
      <c r="D108" s="27"/>
      <c r="E108" s="27"/>
      <c r="F108" s="27"/>
      <c r="G108" s="27"/>
      <c r="H108" s="27"/>
      <c r="I108" s="27"/>
      <c r="J108" s="27"/>
      <c r="K108" s="32"/>
      <c r="L108" s="32"/>
      <c r="M108" s="32"/>
      <c r="N108" s="32"/>
      <c r="O108" s="32"/>
      <c r="P108" s="32"/>
      <c r="Q108" s="32"/>
    </row>
    <row r="109" spans="2:17" x14ac:dyDescent="0.25">
      <c r="B109" s="27"/>
      <c r="C109" s="27"/>
      <c r="D109" s="27"/>
      <c r="E109" s="27"/>
      <c r="F109" s="27"/>
      <c r="G109" s="27"/>
      <c r="H109" s="27"/>
      <c r="I109" s="27"/>
      <c r="J109" s="27"/>
      <c r="K109" s="32"/>
      <c r="L109" s="32"/>
      <c r="M109" s="32"/>
      <c r="N109" s="32"/>
      <c r="O109" s="32"/>
      <c r="P109" s="32"/>
      <c r="Q109" s="32"/>
    </row>
    <row r="110" spans="2:17" x14ac:dyDescent="0.25">
      <c r="B110" s="27"/>
      <c r="C110" s="27"/>
      <c r="D110" s="27"/>
      <c r="E110" s="27"/>
      <c r="F110" s="27"/>
      <c r="G110" s="27"/>
      <c r="H110" s="27"/>
      <c r="I110" s="27"/>
      <c r="J110" s="27"/>
      <c r="K110" s="32"/>
      <c r="L110" s="32"/>
      <c r="M110" s="32"/>
      <c r="N110" s="32"/>
      <c r="O110" s="32"/>
      <c r="P110" s="32"/>
      <c r="Q110" s="32"/>
    </row>
    <row r="111" spans="2:17" x14ac:dyDescent="0.25">
      <c r="B111" s="27"/>
      <c r="C111" s="27"/>
      <c r="D111" s="27"/>
      <c r="E111" s="27"/>
      <c r="F111" s="27"/>
      <c r="G111" s="27"/>
      <c r="H111" s="27"/>
      <c r="I111" s="27"/>
      <c r="J111" s="27"/>
      <c r="K111" s="32"/>
      <c r="L111" s="32"/>
      <c r="M111" s="32"/>
      <c r="N111" s="32"/>
      <c r="O111" s="32"/>
      <c r="P111" s="32"/>
      <c r="Q111" s="32"/>
    </row>
    <row r="112" spans="2:17" x14ac:dyDescent="0.25">
      <c r="B112" s="27"/>
      <c r="C112" s="27"/>
      <c r="D112" s="27"/>
      <c r="E112" s="27"/>
      <c r="F112" s="27"/>
      <c r="G112" s="27"/>
      <c r="H112" s="27"/>
      <c r="I112" s="27"/>
      <c r="J112" s="27"/>
      <c r="K112" s="32"/>
      <c r="L112" s="32"/>
      <c r="M112" s="32"/>
      <c r="N112" s="32"/>
      <c r="O112" s="32"/>
      <c r="P112" s="32"/>
      <c r="Q112" s="32"/>
    </row>
    <row r="113" spans="2:17" x14ac:dyDescent="0.25">
      <c r="B113" s="27"/>
      <c r="C113" s="27"/>
      <c r="D113" s="27"/>
      <c r="E113" s="27"/>
      <c r="F113" s="27"/>
      <c r="G113" s="27"/>
      <c r="H113" s="27"/>
      <c r="I113" s="27"/>
      <c r="J113" s="27"/>
      <c r="K113" s="32"/>
      <c r="L113" s="32"/>
      <c r="M113" s="32"/>
      <c r="N113" s="32"/>
      <c r="O113" s="32"/>
      <c r="P113" s="32"/>
      <c r="Q113" s="32"/>
    </row>
    <row r="114" spans="2:17" x14ac:dyDescent="0.25">
      <c r="B114" s="27"/>
      <c r="C114" s="27"/>
      <c r="D114" s="27"/>
      <c r="E114" s="27"/>
      <c r="F114" s="27"/>
      <c r="G114" s="27"/>
      <c r="H114" s="27"/>
      <c r="I114" s="27"/>
      <c r="J114" s="27"/>
      <c r="K114" s="32"/>
      <c r="L114" s="32"/>
      <c r="M114" s="32"/>
      <c r="N114" s="32"/>
      <c r="O114" s="32"/>
      <c r="P114" s="32"/>
      <c r="Q114" s="32"/>
    </row>
    <row r="115" spans="2:17" x14ac:dyDescent="0.25">
      <c r="B115" s="27"/>
      <c r="C115" s="27"/>
      <c r="D115" s="27"/>
      <c r="E115" s="27"/>
      <c r="F115" s="27"/>
      <c r="G115" s="27"/>
      <c r="H115" s="27"/>
      <c r="I115" s="27"/>
      <c r="J115" s="27"/>
      <c r="K115" s="32"/>
      <c r="L115" s="32"/>
      <c r="M115" s="32"/>
      <c r="N115" s="32"/>
      <c r="O115" s="32"/>
      <c r="P115" s="32"/>
      <c r="Q115" s="32"/>
    </row>
    <row r="116" spans="2:17" x14ac:dyDescent="0.25">
      <c r="B116" s="27"/>
      <c r="C116" s="27"/>
      <c r="D116" s="27"/>
      <c r="E116" s="27"/>
      <c r="F116" s="27"/>
      <c r="G116" s="27"/>
      <c r="H116" s="27"/>
      <c r="I116" s="27"/>
      <c r="J116" s="27"/>
      <c r="K116" s="32"/>
      <c r="L116" s="32"/>
      <c r="M116" s="32"/>
      <c r="N116" s="32"/>
      <c r="O116" s="32"/>
      <c r="P116" s="32"/>
      <c r="Q116" s="32"/>
    </row>
    <row r="117" spans="2:17" x14ac:dyDescent="0.25">
      <c r="B117" s="27"/>
      <c r="C117" s="27"/>
      <c r="D117" s="27"/>
      <c r="E117" s="27"/>
      <c r="F117" s="27"/>
      <c r="G117" s="27"/>
      <c r="H117" s="27"/>
      <c r="I117" s="27"/>
      <c r="J117" s="27"/>
      <c r="K117" s="32"/>
      <c r="L117" s="32"/>
      <c r="M117" s="32"/>
      <c r="N117" s="32"/>
      <c r="O117" s="32"/>
      <c r="P117" s="32"/>
      <c r="Q117" s="32"/>
    </row>
    <row r="118" spans="2:17" x14ac:dyDescent="0.25">
      <c r="B118" s="27"/>
      <c r="C118" s="27"/>
      <c r="D118" s="27"/>
      <c r="E118" s="27"/>
      <c r="F118" s="27"/>
      <c r="G118" s="27"/>
      <c r="H118" s="27"/>
      <c r="I118" s="27"/>
      <c r="J118" s="27"/>
      <c r="K118" s="32"/>
      <c r="L118" s="32"/>
      <c r="M118" s="32"/>
      <c r="N118" s="32"/>
      <c r="O118" s="32"/>
      <c r="P118" s="32"/>
      <c r="Q118" s="32"/>
    </row>
    <row r="119" spans="2:17" x14ac:dyDescent="0.25">
      <c r="B119" s="27"/>
      <c r="C119" s="27"/>
      <c r="D119" s="27"/>
      <c r="E119" s="27"/>
      <c r="F119" s="27"/>
      <c r="G119" s="27"/>
      <c r="H119" s="27"/>
      <c r="I119" s="27"/>
      <c r="J119" s="27"/>
      <c r="K119" s="32"/>
      <c r="L119" s="32"/>
      <c r="M119" s="32"/>
      <c r="N119" s="32"/>
      <c r="O119" s="32"/>
      <c r="P119" s="32"/>
      <c r="Q119" s="32"/>
    </row>
    <row r="120" spans="2:17" x14ac:dyDescent="0.25">
      <c r="B120" s="27"/>
      <c r="C120" s="27"/>
      <c r="D120" s="27"/>
      <c r="E120" s="27"/>
      <c r="F120" s="27"/>
      <c r="G120" s="27"/>
      <c r="H120" s="27"/>
      <c r="I120" s="27"/>
      <c r="J120" s="27"/>
      <c r="K120" s="32"/>
      <c r="L120" s="32"/>
      <c r="M120" s="32"/>
      <c r="N120" s="32"/>
      <c r="O120" s="32"/>
      <c r="P120" s="32"/>
      <c r="Q120" s="32"/>
    </row>
    <row r="121" spans="2:17" x14ac:dyDescent="0.25">
      <c r="B121" s="27"/>
      <c r="C121" s="27"/>
      <c r="D121" s="27"/>
      <c r="E121" s="27"/>
      <c r="F121" s="27"/>
      <c r="G121" s="27"/>
      <c r="H121" s="27"/>
      <c r="I121" s="27"/>
      <c r="J121" s="27"/>
      <c r="K121" s="32"/>
      <c r="L121" s="32"/>
      <c r="M121" s="32"/>
      <c r="N121" s="32"/>
      <c r="O121" s="32"/>
      <c r="P121" s="32"/>
      <c r="Q121" s="32"/>
    </row>
    <row r="122" spans="2:17" x14ac:dyDescent="0.25">
      <c r="B122" s="27"/>
      <c r="C122" s="27"/>
      <c r="D122" s="27"/>
      <c r="E122" s="27"/>
      <c r="F122" s="27"/>
      <c r="G122" s="27"/>
      <c r="H122" s="27"/>
      <c r="I122" s="27"/>
      <c r="J122" s="27"/>
      <c r="K122" s="32"/>
      <c r="L122" s="32"/>
      <c r="M122" s="32"/>
      <c r="N122" s="32"/>
      <c r="O122" s="32"/>
      <c r="P122" s="32"/>
      <c r="Q122" s="32"/>
    </row>
    <row r="123" spans="2:17" x14ac:dyDescent="0.25">
      <c r="B123" s="27"/>
      <c r="C123" s="27"/>
      <c r="D123" s="27"/>
      <c r="E123" s="27"/>
      <c r="F123" s="27"/>
      <c r="G123" s="27"/>
      <c r="H123" s="27"/>
      <c r="I123" s="27"/>
      <c r="J123" s="27"/>
      <c r="K123" s="32"/>
      <c r="L123" s="32"/>
      <c r="M123" s="32"/>
      <c r="N123" s="32"/>
      <c r="O123" s="32"/>
      <c r="P123" s="32"/>
      <c r="Q123" s="32"/>
    </row>
    <row r="124" spans="2:17" x14ac:dyDescent="0.25">
      <c r="B124" s="27"/>
      <c r="C124" s="27"/>
      <c r="D124" s="27"/>
      <c r="E124" s="27"/>
      <c r="F124" s="27"/>
      <c r="G124" s="27"/>
      <c r="H124" s="27"/>
      <c r="I124" s="27"/>
      <c r="J124" s="27"/>
      <c r="K124" s="32"/>
      <c r="L124" s="32"/>
      <c r="M124" s="32"/>
      <c r="N124" s="32"/>
      <c r="O124" s="32"/>
      <c r="P124" s="32"/>
      <c r="Q124" s="32"/>
    </row>
    <row r="125" spans="2:17" x14ac:dyDescent="0.25">
      <c r="B125" s="27"/>
      <c r="C125" s="27"/>
      <c r="D125" s="27"/>
      <c r="E125" s="27"/>
      <c r="F125" s="27"/>
      <c r="G125" s="27"/>
      <c r="H125" s="27"/>
      <c r="I125" s="27"/>
      <c r="J125" s="27"/>
      <c r="K125" s="32"/>
      <c r="L125" s="32"/>
      <c r="M125" s="32"/>
      <c r="N125" s="32"/>
      <c r="O125" s="32"/>
      <c r="P125" s="32"/>
      <c r="Q125" s="32"/>
    </row>
    <row r="126" spans="2:17" x14ac:dyDescent="0.25">
      <c r="B126" s="27"/>
      <c r="C126" s="27"/>
      <c r="D126" s="27"/>
      <c r="E126" s="27"/>
      <c r="F126" s="27"/>
      <c r="G126" s="27"/>
      <c r="H126" s="27"/>
      <c r="I126" s="27"/>
      <c r="J126" s="27"/>
      <c r="K126" s="32"/>
      <c r="L126" s="32"/>
      <c r="M126" s="32"/>
      <c r="N126" s="32"/>
      <c r="O126" s="32"/>
      <c r="P126" s="32"/>
      <c r="Q126" s="32"/>
    </row>
    <row r="127" spans="2:17" x14ac:dyDescent="0.25">
      <c r="B127" s="27"/>
      <c r="C127" s="27"/>
      <c r="D127" s="27"/>
      <c r="E127" s="27"/>
      <c r="F127" s="27"/>
      <c r="G127" s="27"/>
      <c r="H127" s="27"/>
      <c r="I127" s="27"/>
      <c r="J127" s="27"/>
      <c r="K127" s="32"/>
      <c r="L127" s="32"/>
      <c r="M127" s="32"/>
      <c r="N127" s="32"/>
      <c r="O127" s="32"/>
      <c r="P127" s="32"/>
      <c r="Q127" s="32"/>
    </row>
    <row r="128" spans="2:17" x14ac:dyDescent="0.25">
      <c r="B128" s="27"/>
      <c r="C128" s="27"/>
      <c r="D128" s="27"/>
      <c r="E128" s="27"/>
      <c r="F128" s="27"/>
      <c r="G128" s="27"/>
      <c r="H128" s="27"/>
      <c r="I128" s="27"/>
      <c r="J128" s="27"/>
      <c r="K128" s="32"/>
      <c r="L128" s="32"/>
      <c r="M128" s="32"/>
      <c r="N128" s="32"/>
      <c r="O128" s="32"/>
      <c r="P128" s="32"/>
      <c r="Q128" s="32"/>
    </row>
    <row r="129" spans="1:17" x14ac:dyDescent="0.25">
      <c r="B129" s="27"/>
      <c r="C129" s="27"/>
      <c r="D129" s="27"/>
      <c r="E129" s="27"/>
      <c r="F129" s="27"/>
      <c r="G129" s="27"/>
      <c r="H129" s="27"/>
      <c r="I129" s="27"/>
      <c r="J129" s="27"/>
      <c r="K129" s="32"/>
      <c r="L129" s="32"/>
      <c r="M129" s="32"/>
      <c r="N129" s="32"/>
      <c r="O129" s="32"/>
      <c r="P129" s="32"/>
      <c r="Q129" s="32"/>
    </row>
    <row r="130" spans="1:17" x14ac:dyDescent="0.25">
      <c r="B130" s="27"/>
      <c r="C130" s="27"/>
      <c r="D130" s="27"/>
      <c r="E130" s="27"/>
      <c r="F130" s="27"/>
      <c r="G130" s="27"/>
      <c r="H130" s="27"/>
      <c r="I130" s="27"/>
      <c r="J130" s="27"/>
      <c r="K130" s="32"/>
      <c r="L130" s="32"/>
      <c r="M130" s="32"/>
      <c r="N130" s="32"/>
      <c r="O130" s="32"/>
      <c r="P130" s="32"/>
      <c r="Q130" s="32"/>
    </row>
    <row r="131" spans="1:17" x14ac:dyDescent="0.25">
      <c r="B131" s="27"/>
      <c r="C131" s="27"/>
      <c r="D131" s="27"/>
      <c r="E131" s="27"/>
      <c r="F131" s="27"/>
      <c r="G131" s="27"/>
      <c r="H131" s="27"/>
      <c r="I131" s="27"/>
      <c r="J131" s="27"/>
      <c r="K131" s="32"/>
      <c r="L131" s="32"/>
      <c r="M131" s="32"/>
      <c r="N131" s="32"/>
      <c r="O131" s="32"/>
      <c r="P131" s="32"/>
      <c r="Q131" s="32"/>
    </row>
    <row r="132" spans="1:17" x14ac:dyDescent="0.25">
      <c r="B132" s="27"/>
      <c r="C132" s="27"/>
      <c r="D132" s="27"/>
      <c r="E132" s="27"/>
      <c r="F132" s="27"/>
      <c r="G132" s="27"/>
      <c r="H132" s="27"/>
      <c r="I132" s="27"/>
      <c r="J132" s="27"/>
      <c r="K132" s="32"/>
      <c r="L132" s="32"/>
      <c r="M132" s="32"/>
      <c r="N132" s="32"/>
      <c r="O132" s="32"/>
      <c r="P132" s="32"/>
      <c r="Q132" s="32"/>
    </row>
    <row r="133" spans="1:17" x14ac:dyDescent="0.25">
      <c r="B133" s="27"/>
      <c r="C133" s="27"/>
      <c r="D133" s="27"/>
      <c r="E133" s="27"/>
      <c r="F133" s="27"/>
      <c r="G133" s="27"/>
      <c r="H133" s="27"/>
      <c r="I133" s="27"/>
      <c r="J133" s="27"/>
      <c r="K133" s="32"/>
      <c r="L133" s="32"/>
      <c r="M133" s="32"/>
      <c r="N133" s="32"/>
      <c r="O133" s="32"/>
      <c r="P133" s="32"/>
      <c r="Q133" s="32"/>
    </row>
    <row r="134" spans="1:17" x14ac:dyDescent="0.25">
      <c r="B134" s="27"/>
      <c r="C134" s="27"/>
      <c r="D134" s="27"/>
      <c r="E134" s="27"/>
      <c r="F134" s="27"/>
      <c r="G134" s="27"/>
      <c r="H134" s="27"/>
      <c r="I134" s="27"/>
      <c r="J134" s="27"/>
      <c r="K134" s="32"/>
      <c r="L134" s="32"/>
      <c r="M134" s="32"/>
      <c r="N134" s="32"/>
      <c r="O134" s="32"/>
      <c r="P134" s="32"/>
      <c r="Q134" s="32"/>
    </row>
    <row r="135" spans="1:17" x14ac:dyDescent="0.25">
      <c r="B135" s="27"/>
      <c r="C135" s="27"/>
      <c r="D135" s="27"/>
      <c r="E135" s="27"/>
      <c r="F135" s="27"/>
      <c r="G135" s="27"/>
      <c r="H135" s="27"/>
      <c r="I135" s="27"/>
      <c r="J135" s="27"/>
      <c r="K135" s="32"/>
      <c r="L135" s="32"/>
      <c r="M135" s="32"/>
      <c r="N135" s="32"/>
      <c r="O135" s="32"/>
      <c r="P135" s="32"/>
      <c r="Q135" s="32"/>
    </row>
    <row r="136" spans="1:17" x14ac:dyDescent="0.25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</row>
    <row r="137" spans="1:17" x14ac:dyDescent="0.25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</row>
    <row r="138" spans="1:17" x14ac:dyDescent="0.25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</row>
    <row r="139" spans="1:17" x14ac:dyDescent="0.25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</row>
    <row r="140" spans="1:17" x14ac:dyDescent="0.25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</row>
    <row r="141" spans="1:17" x14ac:dyDescent="0.25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</row>
    <row r="142" spans="1:17" x14ac:dyDescent="0.25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</row>
    <row r="143" spans="1:17" x14ac:dyDescent="0.25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</row>
    <row r="144" spans="1:17" x14ac:dyDescent="0.25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</row>
    <row r="145" spans="1:17" x14ac:dyDescent="0.25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</row>
    <row r="146" spans="1:17" x14ac:dyDescent="0.25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</row>
    <row r="147" spans="1:17" x14ac:dyDescent="0.25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</row>
    <row r="148" spans="1:17" x14ac:dyDescent="0.25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</row>
    <row r="149" spans="1:17" x14ac:dyDescent="0.25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</row>
    <row r="150" spans="1:17" x14ac:dyDescent="0.25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</row>
    <row r="151" spans="1:17" x14ac:dyDescent="0.25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</row>
    <row r="152" spans="1:17" x14ac:dyDescent="0.25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</row>
    <row r="153" spans="1:17" x14ac:dyDescent="0.25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</row>
    <row r="154" spans="1:17" x14ac:dyDescent="0.25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</row>
    <row r="155" spans="1:17" x14ac:dyDescent="0.25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</row>
    <row r="156" spans="1:17" x14ac:dyDescent="0.25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</row>
    <row r="157" spans="1:17" x14ac:dyDescent="0.25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</row>
    <row r="158" spans="1:17" x14ac:dyDescent="0.25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</row>
    <row r="159" spans="1:17" x14ac:dyDescent="0.25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</row>
    <row r="160" spans="1:17" x14ac:dyDescent="0.25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</row>
    <row r="161" spans="1:17" x14ac:dyDescent="0.25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</row>
    <row r="162" spans="1:17" x14ac:dyDescent="0.25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</row>
    <row r="163" spans="1:17" x14ac:dyDescent="0.25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</row>
    <row r="164" spans="1:17" x14ac:dyDescent="0.25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</row>
    <row r="165" spans="1:17" x14ac:dyDescent="0.25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</row>
    <row r="166" spans="1:17" x14ac:dyDescent="0.25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</row>
    <row r="167" spans="1:17" x14ac:dyDescent="0.25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</row>
    <row r="168" spans="1:17" x14ac:dyDescent="0.25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</row>
    <row r="169" spans="1:17" x14ac:dyDescent="0.25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</row>
    <row r="170" spans="1:17" x14ac:dyDescent="0.25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</row>
    <row r="171" spans="1:17" x14ac:dyDescent="0.25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</row>
    <row r="172" spans="1:17" x14ac:dyDescent="0.25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</row>
    <row r="173" spans="1:17" x14ac:dyDescent="0.25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</row>
    <row r="174" spans="1:17" x14ac:dyDescent="0.25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</row>
    <row r="175" spans="1:17" x14ac:dyDescent="0.25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</row>
    <row r="176" spans="1:17" x14ac:dyDescent="0.25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</row>
    <row r="177" spans="1:17" x14ac:dyDescent="0.25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</row>
    <row r="178" spans="1:17" x14ac:dyDescent="0.25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</row>
    <row r="179" spans="1:17" x14ac:dyDescent="0.25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</row>
  </sheetData>
  <protectedRanges>
    <protectedRange sqref="B26:B28 B13" name="datasiswa_3_1_2"/>
    <protectedRange sqref="B14:B25 B2:B12" name="datasiswa_3_2"/>
    <protectedRange sqref="B57" name="datasiswa_3_1_2_1"/>
    <protectedRange sqref="B58 B32:B56" name="datasiswa_3_1_1_1"/>
    <protectedRange sqref="B73:B86 B62:B66 B68:B70" name="datasiswa_3_1_2_2"/>
    <protectedRange sqref="B71 B67" name="datasiswa_3_2_2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kelas 1</vt:lpstr>
      <vt:lpstr>kelas 2</vt:lpstr>
      <vt:lpstr>kelas 3</vt:lpstr>
      <vt:lpstr>kelas 4</vt:lpstr>
      <vt:lpstr>kelas 5</vt:lpstr>
      <vt:lpstr>kelas 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 s e r</dc:creator>
  <cp:lastModifiedBy>U s e r</cp:lastModifiedBy>
  <dcterms:created xsi:type="dcterms:W3CDTF">2024-07-12T23:51:11Z</dcterms:created>
  <dcterms:modified xsi:type="dcterms:W3CDTF">2024-08-09T05:34:03Z</dcterms:modified>
</cp:coreProperties>
</file>